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722"/>
  <workbookPr autoCompressPictures="0"/>
  <bookViews>
    <workbookView xWindow="480" yWindow="40" windowWidth="27260" windowHeight="16240" activeTab="3"/>
  </bookViews>
  <sheets>
    <sheet name="SCORES" sheetId="1" r:id="rId1"/>
    <sheet name="JV Boys" sheetId="2" r:id="rId2"/>
    <sheet name="Girls" sheetId="3" r:id="rId3"/>
    <sheet name="Varsity Boys" sheetId="4" r:id="rId4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8" i="2" l="1"/>
  <c r="B49" i="2"/>
  <c r="B50" i="2"/>
  <c r="B51" i="2"/>
  <c r="B52" i="2"/>
  <c r="B53" i="2"/>
  <c r="B54" i="2"/>
  <c r="B62" i="3"/>
  <c r="B63" i="3"/>
  <c r="B64" i="3"/>
  <c r="B38" i="4"/>
  <c r="B39" i="4"/>
  <c r="B40" i="4"/>
  <c r="B41" i="4"/>
  <c r="B82" i="2"/>
  <c r="B83" i="2"/>
  <c r="B84" i="2"/>
  <c r="B85" i="2"/>
  <c r="B86" i="2"/>
  <c r="B87" i="2"/>
  <c r="B88" i="2"/>
  <c r="B74" i="2"/>
  <c r="B75" i="2"/>
  <c r="B76" i="2"/>
  <c r="B77" i="2"/>
  <c r="B78" i="2"/>
  <c r="B79" i="2"/>
  <c r="B65" i="2"/>
  <c r="B66" i="2"/>
  <c r="B67" i="2"/>
  <c r="B68" i="2"/>
  <c r="B69" i="2"/>
  <c r="B70" i="2"/>
  <c r="B71" i="2"/>
  <c r="B52" i="4"/>
  <c r="B53" i="4"/>
  <c r="B54" i="4"/>
  <c r="B55" i="4"/>
  <c r="B102" i="2"/>
  <c r="B103" i="2"/>
  <c r="B104" i="2"/>
  <c r="B105" i="2"/>
  <c r="B106" i="2"/>
  <c r="B107" i="2"/>
  <c r="B108" i="2"/>
  <c r="B109" i="2"/>
  <c r="B112" i="3"/>
  <c r="B113" i="3"/>
  <c r="B114" i="3"/>
  <c r="B115" i="3"/>
  <c r="B116" i="3"/>
  <c r="B117" i="3"/>
  <c r="B118" i="3"/>
  <c r="B53" i="3"/>
  <c r="B54" i="3"/>
  <c r="B55" i="3"/>
  <c r="B56" i="3"/>
  <c r="B57" i="3"/>
  <c r="B58" i="3"/>
  <c r="B59" i="3"/>
  <c r="B44" i="3"/>
  <c r="B45" i="3"/>
  <c r="B46" i="3"/>
  <c r="B47" i="3"/>
  <c r="B48" i="3"/>
  <c r="B49" i="3"/>
  <c r="B50" i="3"/>
  <c r="B30" i="2"/>
  <c r="B31" i="2"/>
  <c r="B32" i="2"/>
  <c r="B33" i="2"/>
  <c r="B34" i="2"/>
  <c r="B35" i="2"/>
  <c r="B36" i="2"/>
  <c r="B39" i="2"/>
  <c r="B40" i="2"/>
  <c r="B41" i="2"/>
  <c r="B42" i="2"/>
  <c r="B43" i="2"/>
  <c r="B44" i="2"/>
  <c r="B45" i="2"/>
  <c r="G4" i="1"/>
  <c r="F4" i="1"/>
  <c r="B4" i="1"/>
  <c r="K3" i="1"/>
  <c r="F3" i="1"/>
  <c r="B3" i="1"/>
  <c r="K19" i="1"/>
  <c r="J19" i="1"/>
  <c r="G19" i="1"/>
  <c r="F19" i="1"/>
  <c r="C19" i="1"/>
  <c r="B19" i="1"/>
</calcChain>
</file>

<file path=xl/sharedStrings.xml><?xml version="1.0" encoding="utf-8"?>
<sst xmlns="http://schemas.openxmlformats.org/spreadsheetml/2006/main" count="836" uniqueCount="305">
  <si>
    <t>4x100 Meters</t>
  </si>
  <si>
    <t>1600 Meters</t>
  </si>
  <si>
    <t>100m/110m HH</t>
  </si>
  <si>
    <t>400 Meters</t>
  </si>
  <si>
    <t>100 Meters</t>
  </si>
  <si>
    <t>800 Meters</t>
  </si>
  <si>
    <t>200 Meters</t>
  </si>
  <si>
    <t>300m IH</t>
  </si>
  <si>
    <t>3200 Meters</t>
  </si>
  <si>
    <t>4x400 Meters</t>
  </si>
  <si>
    <t>Long Jump</t>
  </si>
  <si>
    <t>Triple Jump</t>
  </si>
  <si>
    <t>High Jump</t>
  </si>
  <si>
    <t>Discus</t>
  </si>
  <si>
    <t>Shot Put</t>
  </si>
  <si>
    <t>Pole Vault</t>
  </si>
  <si>
    <t>Total</t>
  </si>
  <si>
    <t>JV BOYS</t>
  </si>
  <si>
    <t>V GIRLS</t>
  </si>
  <si>
    <t>V BOYS</t>
  </si>
  <si>
    <t>TAM</t>
  </si>
  <si>
    <t>5=1st, 3=2nd, and 1=3rd.</t>
  </si>
  <si>
    <t>Relay 5=1st, 0=2nd.</t>
  </si>
  <si>
    <t>Individual Scores - JV Boys</t>
  </si>
  <si>
    <t>Place</t>
  </si>
  <si>
    <t xml:space="preserve">Name </t>
  </si>
  <si>
    <t xml:space="preserve">School </t>
  </si>
  <si>
    <t>Time</t>
  </si>
  <si>
    <t>Individual Scores - Girls</t>
  </si>
  <si>
    <t>Individual Scores - Varsity Boys</t>
  </si>
  <si>
    <t xml:space="preserve">4x100 Relay </t>
  </si>
  <si>
    <t xml:space="preserve">4x400 Relay </t>
  </si>
  <si>
    <t>Tam</t>
  </si>
  <si>
    <t>SR</t>
  </si>
  <si>
    <t>Points</t>
  </si>
  <si>
    <t>1600m</t>
  </si>
  <si>
    <t>Roan</t>
  </si>
  <si>
    <t>Tam =9</t>
  </si>
  <si>
    <t>Tam = 9</t>
  </si>
  <si>
    <t>Weisert, Jacob</t>
  </si>
  <si>
    <t>Wong, Nick</t>
  </si>
  <si>
    <t>Raymond, Bryand</t>
  </si>
  <si>
    <t>Burke, Paul</t>
  </si>
  <si>
    <t>Driscoll, Michael</t>
  </si>
  <si>
    <t>Buessing, Jonah</t>
  </si>
  <si>
    <t>Khaliq-baporia, Imran</t>
  </si>
  <si>
    <t>Kevaggi, Annika</t>
  </si>
  <si>
    <t>Herbermann, Lara</t>
  </si>
  <si>
    <t>Bartschat, Megan</t>
  </si>
  <si>
    <t>Mellett</t>
  </si>
  <si>
    <t>Mcghie, Katie</t>
  </si>
  <si>
    <t>Bartschat, Colette</t>
  </si>
  <si>
    <t>Lee, Carissa</t>
  </si>
  <si>
    <t>O'Reilly, Elizabeth</t>
  </si>
  <si>
    <t>Steele, Sara</t>
  </si>
  <si>
    <t>Tam = 6</t>
  </si>
  <si>
    <t>SR = 3</t>
  </si>
  <si>
    <t>Kabbarra, Munir</t>
  </si>
  <si>
    <t>Johnson, Neil</t>
  </si>
  <si>
    <t>Talkington, Spencer</t>
  </si>
  <si>
    <t>Tam = 4</t>
  </si>
  <si>
    <t>SR = 5</t>
  </si>
  <si>
    <t>Knight</t>
  </si>
  <si>
    <t>Merkl, Brady</t>
  </si>
  <si>
    <t>Tam = 8</t>
  </si>
  <si>
    <t>Harper</t>
  </si>
  <si>
    <t>Ferrell, Naomi</t>
  </si>
  <si>
    <t>Johnson, Madeline</t>
  </si>
  <si>
    <t>Chiang, Sofia</t>
  </si>
  <si>
    <t>Afeltranger, Lukas</t>
  </si>
  <si>
    <t>Morris, Dave</t>
  </si>
  <si>
    <t>Maldonado, Fabricio</t>
  </si>
  <si>
    <t>Wertz, Niles</t>
  </si>
  <si>
    <t>Tam = 5</t>
  </si>
  <si>
    <t>SR = 4</t>
  </si>
  <si>
    <t>Johnson, Charlotte</t>
  </si>
  <si>
    <t>Van Allen, Kelsey</t>
  </si>
  <si>
    <t>O'Dell, Maggie</t>
  </si>
  <si>
    <t>Sanchez, Mariana</t>
  </si>
  <si>
    <t>Muirhead, Brianna</t>
  </si>
  <si>
    <t>Hukari, Kallie</t>
  </si>
  <si>
    <t>Neghasi, Mesgna</t>
  </si>
  <si>
    <t>Collins, Henry</t>
  </si>
  <si>
    <t>Camacho, Josue</t>
  </si>
  <si>
    <t>SR = 1</t>
  </si>
  <si>
    <t>Nicholas, Aidan</t>
  </si>
  <si>
    <t xml:space="preserve">Tam </t>
  </si>
  <si>
    <t>Barry, Griffin</t>
  </si>
  <si>
    <t>Tran, Kevin</t>
  </si>
  <si>
    <t>Rodas, Eyker</t>
  </si>
  <si>
    <t>Magdycz, Gavin</t>
  </si>
  <si>
    <t>Maldonado, Deybi</t>
  </si>
  <si>
    <t>Cosia</t>
  </si>
  <si>
    <t>Falzone, Brycen</t>
  </si>
  <si>
    <t>Garsson, Jonathan</t>
  </si>
  <si>
    <t>Yeshey, Jigme</t>
  </si>
  <si>
    <t>Gutschmidt, Leo</t>
  </si>
  <si>
    <t>Dunne, Andrew</t>
  </si>
  <si>
    <t>Paglinawan, Logan</t>
  </si>
  <si>
    <t>Rein, Nicholas</t>
  </si>
  <si>
    <t>Kiles, Franny</t>
  </si>
  <si>
    <t>Long, Nicole</t>
  </si>
  <si>
    <t>Phillips, Mikayla</t>
  </si>
  <si>
    <t>Comer, Gigi</t>
  </si>
  <si>
    <t>Chimal, Jessica</t>
  </si>
  <si>
    <t>Estrella, Alyssa</t>
  </si>
  <si>
    <t>Arrington, Alyssa</t>
  </si>
  <si>
    <t>Sierra, Miranda</t>
  </si>
  <si>
    <t>Mitchell, Nell</t>
  </si>
  <si>
    <t>14 '5 1/2</t>
  </si>
  <si>
    <t>14 '8</t>
  </si>
  <si>
    <t>12'11 3/4</t>
  </si>
  <si>
    <t>DiNardo, Anthony</t>
  </si>
  <si>
    <t>17'2</t>
  </si>
  <si>
    <t>Villavicencio, Gabe</t>
  </si>
  <si>
    <t>15'9 3/4</t>
  </si>
  <si>
    <t>Jacobs, Cooper</t>
  </si>
  <si>
    <t>15'6</t>
  </si>
  <si>
    <t>Sacks, Ryan</t>
  </si>
  <si>
    <t>19'7 1/2</t>
  </si>
  <si>
    <t>Machado, Daniel</t>
  </si>
  <si>
    <t>17'2 1/2</t>
  </si>
  <si>
    <t>Rider, Kirk</t>
  </si>
  <si>
    <t>17'1 1/4</t>
  </si>
  <si>
    <t>Locke, Samantha</t>
  </si>
  <si>
    <t>Miekley, Kate</t>
  </si>
  <si>
    <t>Tanel</t>
  </si>
  <si>
    <t>Solomon, Zevan</t>
  </si>
  <si>
    <t>Siu, Orion</t>
  </si>
  <si>
    <t>Betra</t>
  </si>
  <si>
    <t>James, Abby</t>
  </si>
  <si>
    <t>Medina, Mariana</t>
  </si>
  <si>
    <t>Hauser, Phillip</t>
  </si>
  <si>
    <t>Knight, Jordan</t>
  </si>
  <si>
    <t>Zacarias, Alex</t>
  </si>
  <si>
    <t>Smith, Jordan</t>
  </si>
  <si>
    <t>Walls, Riley</t>
  </si>
  <si>
    <t>Dakwakas, Lekkyes</t>
  </si>
  <si>
    <t>Berkley, Trechuan</t>
  </si>
  <si>
    <t>Blanco, Edenilson</t>
  </si>
  <si>
    <t>12.0</t>
  </si>
  <si>
    <t>Quaranta, Kenneth</t>
  </si>
  <si>
    <t>Azam, Usama</t>
  </si>
  <si>
    <t>Harris, Nate</t>
  </si>
  <si>
    <t>Stewart, Eli</t>
  </si>
  <si>
    <t>Mazariegos, Eduardo</t>
  </si>
  <si>
    <t>24.2</t>
  </si>
  <si>
    <t>24.7</t>
  </si>
  <si>
    <t>24.8</t>
  </si>
  <si>
    <t>25.9</t>
  </si>
  <si>
    <t>Garcia, Joshua</t>
  </si>
  <si>
    <t>27.0</t>
  </si>
  <si>
    <t>Siderman, Jacob</t>
  </si>
  <si>
    <t>27.6</t>
  </si>
  <si>
    <t>27.7</t>
  </si>
  <si>
    <t>29.2</t>
  </si>
  <si>
    <t>30.6</t>
  </si>
  <si>
    <t>30.7</t>
  </si>
  <si>
    <t>Arrington, Alaina</t>
  </si>
  <si>
    <t>31.0</t>
  </si>
  <si>
    <t>Quach, Ana</t>
  </si>
  <si>
    <t>31.2</t>
  </si>
  <si>
    <t>23.2</t>
  </si>
  <si>
    <t>Moore, Chip</t>
  </si>
  <si>
    <t>23.4</t>
  </si>
  <si>
    <t>24.3</t>
  </si>
  <si>
    <t>25.1</t>
  </si>
  <si>
    <t xml:space="preserve">Chelsey, Julian </t>
  </si>
  <si>
    <t>133'11</t>
  </si>
  <si>
    <t>Yerington, Isaac</t>
  </si>
  <si>
    <t>86'3</t>
  </si>
  <si>
    <t>40'7 1/2</t>
  </si>
  <si>
    <t>Rogers, Claire</t>
  </si>
  <si>
    <t>102'11</t>
  </si>
  <si>
    <t>Smith, Zoey</t>
  </si>
  <si>
    <t>59'9</t>
  </si>
  <si>
    <t>Uriarte, May</t>
  </si>
  <si>
    <t>50'7 1/2</t>
  </si>
  <si>
    <t>87'8</t>
  </si>
  <si>
    <t>Antonio, Brandon</t>
  </si>
  <si>
    <t>51'7</t>
  </si>
  <si>
    <t>Rosbel, Santos</t>
  </si>
  <si>
    <t>50'1</t>
  </si>
  <si>
    <t>Ryan, Milo</t>
  </si>
  <si>
    <t>9'0''</t>
  </si>
  <si>
    <t>8'6''</t>
  </si>
  <si>
    <t>Campfield, Quinn</t>
  </si>
  <si>
    <t>8'0''</t>
  </si>
  <si>
    <t>Tong, Bridget</t>
  </si>
  <si>
    <t>7'6''</t>
  </si>
  <si>
    <t>Jensen, Edyn</t>
  </si>
  <si>
    <t>Wall, Maddie</t>
  </si>
  <si>
    <t>6'6"</t>
  </si>
  <si>
    <t>Nana, Sofura</t>
  </si>
  <si>
    <t>6'0"</t>
  </si>
  <si>
    <t>Martin, Jac</t>
  </si>
  <si>
    <t>9'6"</t>
  </si>
  <si>
    <t>Dorman-Greene, Harper</t>
  </si>
  <si>
    <t>5'0"</t>
  </si>
  <si>
    <t>5'8"</t>
  </si>
  <si>
    <t>LaDuke, Jonathan</t>
  </si>
  <si>
    <t>Wright, Isobel</t>
  </si>
  <si>
    <t>4'10"</t>
  </si>
  <si>
    <t>Tanel, Lauren</t>
  </si>
  <si>
    <t>4'6"</t>
  </si>
  <si>
    <t>4'4"</t>
  </si>
  <si>
    <t>Lam, Kiki</t>
  </si>
  <si>
    <t>4'0"</t>
  </si>
  <si>
    <t>McCracken, Ruby</t>
  </si>
  <si>
    <t>Nolan, Isabella</t>
  </si>
  <si>
    <t>3'8"</t>
  </si>
  <si>
    <t>Breslin, Cade</t>
  </si>
  <si>
    <t>Selvidge, Niles</t>
  </si>
  <si>
    <t>NH</t>
  </si>
  <si>
    <t>SR = 8</t>
  </si>
  <si>
    <t>Tam = 0</t>
  </si>
  <si>
    <t>Cain, Roan</t>
  </si>
  <si>
    <t>Barbour, Jack</t>
  </si>
  <si>
    <t>Barbour, Maggie</t>
  </si>
  <si>
    <t>13.31.2</t>
  </si>
  <si>
    <t>13.53.5</t>
  </si>
  <si>
    <t>Bartschat, Collette</t>
  </si>
  <si>
    <t>14.00.6</t>
  </si>
  <si>
    <t>14.38.6</t>
  </si>
  <si>
    <t>31'9"</t>
  </si>
  <si>
    <t>28'10 1/2</t>
  </si>
  <si>
    <t>Wieland, Sage</t>
  </si>
  <si>
    <t>29'1"</t>
  </si>
  <si>
    <t>25'11 3/4</t>
  </si>
  <si>
    <t>26'1</t>
  </si>
  <si>
    <t>4:00.0</t>
  </si>
  <si>
    <t>4:00.4</t>
  </si>
  <si>
    <t>Tam A</t>
  </si>
  <si>
    <t>Tam B</t>
  </si>
  <si>
    <t>SR = 0</t>
  </si>
  <si>
    <t>31'9 3/4</t>
  </si>
  <si>
    <t>Powell, Aaron</t>
  </si>
  <si>
    <t>30'7 1/2</t>
  </si>
  <si>
    <t>30'0</t>
  </si>
  <si>
    <t>29'6</t>
  </si>
  <si>
    <t>28'4 1/2</t>
  </si>
  <si>
    <t>35'6 3/4</t>
  </si>
  <si>
    <t>39'3 3/4</t>
  </si>
  <si>
    <t>37'1</t>
  </si>
  <si>
    <t>35'8 1/2</t>
  </si>
  <si>
    <t>Krivoruchko, Misha</t>
  </si>
  <si>
    <t>35'6 1/2</t>
  </si>
  <si>
    <t>33'3 1/4</t>
  </si>
  <si>
    <t>Salamon, Zevan</t>
  </si>
  <si>
    <t>42'7</t>
  </si>
  <si>
    <t>36'5</t>
  </si>
  <si>
    <t>11'5 1/2</t>
  </si>
  <si>
    <t>35'3 1/2</t>
  </si>
  <si>
    <t>25'5 1/2</t>
  </si>
  <si>
    <t>23'5 1/2</t>
  </si>
  <si>
    <t>37'6 1/2</t>
  </si>
  <si>
    <t>29'3</t>
  </si>
  <si>
    <t>Ferran, Andrew</t>
  </si>
  <si>
    <t>28'9</t>
  </si>
  <si>
    <t>Oliver, Torrey</t>
  </si>
  <si>
    <t>45'5</t>
  </si>
  <si>
    <t>45'3</t>
  </si>
  <si>
    <t>Cabrera, Helen</t>
  </si>
  <si>
    <t>21'3</t>
  </si>
  <si>
    <t>Heat 2</t>
  </si>
  <si>
    <t>Wright</t>
  </si>
  <si>
    <t>Anderson, Libby</t>
  </si>
  <si>
    <t>Oreste, Juliet</t>
  </si>
  <si>
    <t>Anisgard, Nicole</t>
  </si>
  <si>
    <t>Mazariegos, Isabel</t>
  </si>
  <si>
    <t>Vides, Vanessa</t>
  </si>
  <si>
    <t>Cowan, Zoe</t>
  </si>
  <si>
    <t>Ford, Heidi</t>
  </si>
  <si>
    <t>Kruse, Sirena</t>
  </si>
  <si>
    <t>Taft, Sarah</t>
  </si>
  <si>
    <t>Repetto, Fabian</t>
  </si>
  <si>
    <t>Baporia, Mohammed</t>
  </si>
  <si>
    <t>Acosta, Martin</t>
  </si>
  <si>
    <t>Leung, Jason</t>
  </si>
  <si>
    <t>Wilder, Jaylen</t>
  </si>
  <si>
    <t>Delong, Charles</t>
  </si>
  <si>
    <t>15'8</t>
  </si>
  <si>
    <t>15'1</t>
  </si>
  <si>
    <t>13'3 3/4</t>
  </si>
  <si>
    <t xml:space="preserve">This was noted as 3rd place, but is shorter distance than Van Allen per the full results sheet from LJ.  </t>
  </si>
  <si>
    <t>Viscardi, Lucy</t>
  </si>
  <si>
    <t>12'6</t>
  </si>
  <si>
    <t>12'0</t>
  </si>
  <si>
    <t>11'6 1/2</t>
  </si>
  <si>
    <t>11'2</t>
  </si>
  <si>
    <t>15'2</t>
  </si>
  <si>
    <t>Martinelli, Jack</t>
  </si>
  <si>
    <t>14'6 1/2</t>
  </si>
  <si>
    <t>Naqvi, Alexander</t>
  </si>
  <si>
    <t>14'9</t>
  </si>
  <si>
    <t>13'11</t>
  </si>
  <si>
    <t>13'10 3/4</t>
  </si>
  <si>
    <t>Zacarias, Kati</t>
  </si>
  <si>
    <t>Steinberg, Emma</t>
  </si>
  <si>
    <t>Goetz, Lauren</t>
  </si>
  <si>
    <t>Hudsen, Mahren</t>
  </si>
  <si>
    <t>Santay, Dulce</t>
  </si>
  <si>
    <t>Waluk, Lauren</t>
  </si>
  <si>
    <t>Whitlaw, Rachel</t>
  </si>
  <si>
    <t>SR=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</si>
</sst>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rgb="FF000000"/>
      <name val="Calibri"/>
      <scheme val="minor"/>
    </font>
    <font>
      <b/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1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7">
    <xf numFmtId="0" fontId="0" fillId="0" borderId="0" xfId="0"/>
    <xf numFmtId="0" fontId="1" fillId="2" borderId="0" xfId="0" applyFont="1" applyFill="1"/>
    <xf numFmtId="0" fontId="3" fillId="0" borderId="0" xfId="0" applyFont="1"/>
    <xf numFmtId="0" fontId="2" fillId="2" borderId="1" xfId="0" applyFont="1" applyFill="1" applyBorder="1"/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0" xfId="0" applyFont="1" applyAlignment="1">
      <alignment wrapText="1"/>
    </xf>
    <xf numFmtId="0" fontId="5" fillId="0" borderId="0" xfId="0" applyFont="1"/>
    <xf numFmtId="0" fontId="8" fillId="0" borderId="6" xfId="0" applyFont="1" applyBorder="1"/>
    <xf numFmtId="0" fontId="9" fillId="0" borderId="0" xfId="0" applyFont="1"/>
    <xf numFmtId="0" fontId="0" fillId="0" borderId="2" xfId="0" applyBorder="1"/>
    <xf numFmtId="0" fontId="10" fillId="0" borderId="0" xfId="0" applyFont="1"/>
    <xf numFmtId="0" fontId="10" fillId="0" borderId="2" xfId="0" applyFont="1" applyBorder="1"/>
    <xf numFmtId="0" fontId="8" fillId="0" borderId="2" xfId="0" applyFont="1" applyBorder="1"/>
    <xf numFmtId="0" fontId="0" fillId="0" borderId="0" xfId="0" applyBorder="1"/>
    <xf numFmtId="0" fontId="0" fillId="0" borderId="0" xfId="0" applyFill="1" applyBorder="1"/>
    <xf numFmtId="0" fontId="10" fillId="0" borderId="0" xfId="0" applyFont="1" applyBorder="1"/>
    <xf numFmtId="0" fontId="8" fillId="0" borderId="0" xfId="0" applyFont="1" applyBorder="1"/>
    <xf numFmtId="0" fontId="8" fillId="4" borderId="10" xfId="0" applyFont="1" applyFill="1" applyBorder="1"/>
    <xf numFmtId="0" fontId="9" fillId="4" borderId="11" xfId="0" applyFont="1" applyFill="1" applyBorder="1"/>
    <xf numFmtId="0" fontId="8" fillId="5" borderId="10" xfId="0" applyFont="1" applyFill="1" applyBorder="1"/>
    <xf numFmtId="0" fontId="0" fillId="5" borderId="11" xfId="0" applyFill="1" applyBorder="1"/>
    <xf numFmtId="0" fontId="0" fillId="4" borderId="11" xfId="0" applyFill="1" applyBorder="1"/>
    <xf numFmtId="0" fontId="9" fillId="0" borderId="2" xfId="0" applyFont="1" applyBorder="1"/>
    <xf numFmtId="0" fontId="9" fillId="0" borderId="4" xfId="0" applyFont="1" applyBorder="1"/>
    <xf numFmtId="0" fontId="4" fillId="3" borderId="1" xfId="0" applyFont="1" applyFill="1" applyBorder="1"/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47" fontId="0" fillId="0" borderId="0" xfId="0" applyNumberFormat="1"/>
    <xf numFmtId="0" fontId="0" fillId="0" borderId="0" xfId="0" applyFont="1"/>
    <xf numFmtId="47" fontId="0" fillId="0" borderId="0" xfId="0" applyNumberFormat="1" applyBorder="1"/>
    <xf numFmtId="0" fontId="0" fillId="0" borderId="0" xfId="0" quotePrefix="1"/>
    <xf numFmtId="0" fontId="0" fillId="0" borderId="0" xfId="0" quotePrefix="1" applyBorder="1"/>
    <xf numFmtId="0" fontId="0" fillId="0" borderId="0" xfId="0" applyAlignment="1">
      <alignment horizontal="right"/>
    </xf>
    <xf numFmtId="0" fontId="0" fillId="0" borderId="0" xfId="0" quotePrefix="1" applyAlignment="1">
      <alignment horizontal="right"/>
    </xf>
    <xf numFmtId="47" fontId="0" fillId="0" borderId="0" xfId="0" quotePrefix="1" applyNumberFormat="1" applyBorder="1" applyAlignment="1">
      <alignment horizontal="right"/>
    </xf>
    <xf numFmtId="0" fontId="0" fillId="0" borderId="0" xfId="0" quotePrefix="1" applyBorder="1" applyAlignment="1">
      <alignment horizontal="right"/>
    </xf>
    <xf numFmtId="0" fontId="0" fillId="0" borderId="2" xfId="0" applyFont="1" applyBorder="1"/>
    <xf numFmtId="20" fontId="0" fillId="0" borderId="0" xfId="0" quotePrefix="1" applyNumberFormat="1" applyFont="1" applyAlignment="1">
      <alignment horizontal="right"/>
    </xf>
    <xf numFmtId="0" fontId="0" fillId="0" borderId="0" xfId="0" applyFont="1" applyAlignment="1">
      <alignment horizontal="right"/>
    </xf>
    <xf numFmtId="0" fontId="8" fillId="5" borderId="9" xfId="0" applyFont="1" applyFill="1" applyBorder="1"/>
    <xf numFmtId="47" fontId="0" fillId="0" borderId="0" xfId="0" applyNumberFormat="1" applyFont="1"/>
    <xf numFmtId="0" fontId="0" fillId="4" borderId="11" xfId="0" applyFill="1" applyBorder="1" applyAlignment="1">
      <alignment horizontal="right"/>
    </xf>
    <xf numFmtId="0" fontId="0" fillId="5" borderId="11" xfId="0" applyFill="1" applyBorder="1" applyAlignment="1">
      <alignment horizontal="right"/>
    </xf>
    <xf numFmtId="0" fontId="9" fillId="0" borderId="0" xfId="0" applyFont="1" applyAlignment="1">
      <alignment horizontal="right"/>
    </xf>
    <xf numFmtId="0" fontId="11" fillId="0" borderId="0" xfId="0" applyFont="1"/>
    <xf numFmtId="0" fontId="0" fillId="0" borderId="0" xfId="0" applyBorder="1" applyAlignment="1">
      <alignment horizontal="right"/>
    </xf>
    <xf numFmtId="0" fontId="10" fillId="0" borderId="0" xfId="0" applyFont="1" applyAlignment="1">
      <alignment horizontal="right"/>
    </xf>
    <xf numFmtId="47" fontId="0" fillId="0" borderId="0" xfId="0" applyNumberFormat="1" applyFont="1" applyAlignment="1">
      <alignment horizontal="right"/>
    </xf>
    <xf numFmtId="0" fontId="9" fillId="5" borderId="11" xfId="0" applyFont="1" applyFill="1" applyBorder="1"/>
    <xf numFmtId="0" fontId="9" fillId="5" borderId="9" xfId="0" applyFont="1" applyFill="1" applyBorder="1"/>
    <xf numFmtId="0" fontId="9" fillId="5" borderId="11" xfId="0" applyFont="1" applyFill="1" applyBorder="1" applyAlignment="1">
      <alignment horizontal="right"/>
    </xf>
  </cellXfs>
  <cellStyles count="2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zoomScale="150" zoomScaleNormal="150" zoomScalePageLayoutView="150" workbookViewId="0">
      <selection activeCell="A16" sqref="A16"/>
    </sheetView>
  </sheetViews>
  <sheetFormatPr baseColWidth="10" defaultColWidth="8.83203125" defaultRowHeight="14" x14ac:dyDescent="0"/>
  <cols>
    <col min="1" max="1" width="18.5" style="2" customWidth="1"/>
    <col min="2" max="3" width="6.6640625" style="9" customWidth="1"/>
    <col min="4" max="4" width="6.1640625" style="2" customWidth="1"/>
    <col min="5" max="5" width="18.5" style="2" customWidth="1"/>
    <col min="6" max="7" width="6.6640625" style="9" customWidth="1"/>
    <col min="8" max="8" width="2.5" style="2" customWidth="1"/>
    <col min="9" max="9" width="18.5" style="2" customWidth="1"/>
    <col min="10" max="11" width="6.6640625" style="9" customWidth="1"/>
    <col min="12" max="16384" width="8.83203125" style="2"/>
  </cols>
  <sheetData>
    <row r="1" spans="1:11">
      <c r="A1" s="1"/>
      <c r="B1" s="10" t="s">
        <v>17</v>
      </c>
      <c r="C1" s="10"/>
      <c r="E1" s="1"/>
      <c r="F1" s="10" t="s">
        <v>18</v>
      </c>
      <c r="G1" s="10"/>
      <c r="I1" s="1"/>
      <c r="J1" s="10" t="s">
        <v>19</v>
      </c>
      <c r="K1" s="10"/>
    </row>
    <row r="2" spans="1:11">
      <c r="A2" s="3"/>
      <c r="B2" s="4" t="s">
        <v>20</v>
      </c>
      <c r="C2" s="5" t="s">
        <v>33</v>
      </c>
      <c r="E2" s="3"/>
      <c r="F2" s="4" t="s">
        <v>20</v>
      </c>
      <c r="G2" s="5" t="s">
        <v>33</v>
      </c>
      <c r="I2" s="3"/>
      <c r="J2" s="4" t="s">
        <v>20</v>
      </c>
      <c r="K2" s="5" t="s">
        <v>33</v>
      </c>
    </row>
    <row r="3" spans="1:11">
      <c r="A3" s="6" t="s">
        <v>0</v>
      </c>
      <c r="B3" s="7">
        <f>0</f>
        <v>0</v>
      </c>
      <c r="C3" s="8">
        <v>5</v>
      </c>
      <c r="E3" s="6" t="s">
        <v>0</v>
      </c>
      <c r="F3" s="7">
        <f>5</f>
        <v>5</v>
      </c>
      <c r="G3" s="8">
        <v>0</v>
      </c>
      <c r="I3" s="6" t="s">
        <v>0</v>
      </c>
      <c r="J3" s="7">
        <v>5</v>
      </c>
      <c r="K3" s="8">
        <f>0</f>
        <v>0</v>
      </c>
    </row>
    <row r="4" spans="1:11">
      <c r="A4" s="6" t="s">
        <v>1</v>
      </c>
      <c r="B4" s="7">
        <f>9</f>
        <v>9</v>
      </c>
      <c r="C4" s="8">
        <v>0</v>
      </c>
      <c r="E4" s="6" t="s">
        <v>1</v>
      </c>
      <c r="F4" s="7">
        <f>6</f>
        <v>6</v>
      </c>
      <c r="G4" s="8">
        <f>3</f>
        <v>3</v>
      </c>
      <c r="I4" s="6" t="s">
        <v>1</v>
      </c>
      <c r="J4" s="7">
        <v>4</v>
      </c>
      <c r="K4" s="8">
        <v>5</v>
      </c>
    </row>
    <row r="5" spans="1:11">
      <c r="A5" s="6" t="s">
        <v>2</v>
      </c>
      <c r="B5" s="7">
        <v>8</v>
      </c>
      <c r="C5" s="8">
        <v>0</v>
      </c>
      <c r="E5" s="6" t="s">
        <v>2</v>
      </c>
      <c r="F5" s="7">
        <v>9</v>
      </c>
      <c r="G5" s="8">
        <v>0</v>
      </c>
      <c r="I5" s="6" t="s">
        <v>2</v>
      </c>
      <c r="J5" s="7">
        <v>5</v>
      </c>
      <c r="K5" s="8">
        <v>0</v>
      </c>
    </row>
    <row r="6" spans="1:11">
      <c r="A6" s="6" t="s">
        <v>3</v>
      </c>
      <c r="B6" s="7">
        <v>5</v>
      </c>
      <c r="C6" s="8">
        <v>4</v>
      </c>
      <c r="E6" s="6" t="s">
        <v>3</v>
      </c>
      <c r="F6" s="7">
        <v>8</v>
      </c>
      <c r="G6" s="8">
        <v>1</v>
      </c>
      <c r="I6" s="6" t="s">
        <v>3</v>
      </c>
      <c r="J6" s="7">
        <v>8</v>
      </c>
      <c r="K6" s="8">
        <v>1</v>
      </c>
    </row>
    <row r="7" spans="1:11">
      <c r="A7" s="6" t="s">
        <v>4</v>
      </c>
      <c r="B7" s="7">
        <v>8</v>
      </c>
      <c r="C7" s="8">
        <v>1</v>
      </c>
      <c r="E7" s="6" t="s">
        <v>4</v>
      </c>
      <c r="F7" s="7">
        <v>9</v>
      </c>
      <c r="G7" s="8">
        <v>0</v>
      </c>
      <c r="I7" s="6" t="s">
        <v>4</v>
      </c>
      <c r="J7" s="7">
        <v>9</v>
      </c>
      <c r="K7" s="8">
        <v>0</v>
      </c>
    </row>
    <row r="8" spans="1:11">
      <c r="A8" s="6" t="s">
        <v>5</v>
      </c>
      <c r="B8" s="7">
        <v>5</v>
      </c>
      <c r="C8" s="8">
        <v>4</v>
      </c>
      <c r="E8" s="6" t="s">
        <v>5</v>
      </c>
      <c r="F8" s="7">
        <v>9</v>
      </c>
      <c r="G8" s="8">
        <v>0</v>
      </c>
      <c r="I8" s="6" t="s">
        <v>5</v>
      </c>
      <c r="J8" s="7">
        <v>8</v>
      </c>
      <c r="K8" s="8">
        <v>1</v>
      </c>
    </row>
    <row r="9" spans="1:11">
      <c r="A9" s="6" t="s">
        <v>6</v>
      </c>
      <c r="B9" s="7">
        <v>8</v>
      </c>
      <c r="C9" s="8">
        <v>1</v>
      </c>
      <c r="E9" s="6" t="s">
        <v>6</v>
      </c>
      <c r="F9" s="7">
        <v>9</v>
      </c>
      <c r="G9" s="8">
        <v>0</v>
      </c>
      <c r="I9" s="6" t="s">
        <v>6</v>
      </c>
      <c r="J9" s="7">
        <v>9</v>
      </c>
      <c r="K9" s="8">
        <v>0</v>
      </c>
    </row>
    <row r="10" spans="1:11">
      <c r="A10" s="6" t="s">
        <v>7</v>
      </c>
      <c r="B10" s="7">
        <v>4</v>
      </c>
      <c r="C10" s="8">
        <v>5</v>
      </c>
      <c r="E10" s="6" t="s">
        <v>7</v>
      </c>
      <c r="F10" s="7">
        <v>8</v>
      </c>
      <c r="G10" s="8">
        <v>1</v>
      </c>
      <c r="I10" s="6" t="s">
        <v>7</v>
      </c>
      <c r="J10" s="7">
        <v>0</v>
      </c>
      <c r="K10" s="8">
        <v>5</v>
      </c>
    </row>
    <row r="11" spans="1:11">
      <c r="A11" s="6" t="s">
        <v>8</v>
      </c>
      <c r="B11" s="7">
        <v>8</v>
      </c>
      <c r="C11" s="8">
        <v>0</v>
      </c>
      <c r="E11" s="6" t="s">
        <v>8</v>
      </c>
      <c r="F11" s="7">
        <v>9</v>
      </c>
      <c r="G11" s="8">
        <v>0</v>
      </c>
      <c r="I11" s="6" t="s">
        <v>8</v>
      </c>
      <c r="J11" s="7">
        <v>8</v>
      </c>
      <c r="K11" s="8">
        <v>0</v>
      </c>
    </row>
    <row r="12" spans="1:11">
      <c r="A12" s="6" t="s">
        <v>9</v>
      </c>
      <c r="B12" s="7">
        <v>0</v>
      </c>
      <c r="C12" s="8">
        <v>5</v>
      </c>
      <c r="E12" s="6" t="s">
        <v>9</v>
      </c>
      <c r="F12" s="7">
        <v>5</v>
      </c>
      <c r="G12" s="8">
        <v>0</v>
      </c>
      <c r="I12" s="6" t="s">
        <v>9</v>
      </c>
      <c r="J12" s="7">
        <v>5</v>
      </c>
      <c r="K12" s="8">
        <v>0</v>
      </c>
    </row>
    <row r="13" spans="1:11">
      <c r="A13" s="6" t="s">
        <v>10</v>
      </c>
      <c r="B13" s="7">
        <v>9</v>
      </c>
      <c r="C13" s="8">
        <v>0</v>
      </c>
      <c r="E13" s="6" t="s">
        <v>10</v>
      </c>
      <c r="F13" s="7">
        <v>9</v>
      </c>
      <c r="G13" s="8">
        <v>0</v>
      </c>
      <c r="I13" s="6" t="s">
        <v>10</v>
      </c>
      <c r="J13" s="7">
        <v>6</v>
      </c>
      <c r="K13" s="8">
        <v>3</v>
      </c>
    </row>
    <row r="14" spans="1:11">
      <c r="A14" s="6" t="s">
        <v>11</v>
      </c>
      <c r="B14" s="7">
        <v>6</v>
      </c>
      <c r="C14" s="8">
        <v>3</v>
      </c>
      <c r="E14" s="6" t="s">
        <v>11</v>
      </c>
      <c r="F14" s="7">
        <v>9</v>
      </c>
      <c r="G14" s="8">
        <v>0</v>
      </c>
      <c r="I14" s="6" t="s">
        <v>11</v>
      </c>
      <c r="J14" s="7">
        <v>9</v>
      </c>
      <c r="K14" s="8">
        <v>0</v>
      </c>
    </row>
    <row r="15" spans="1:11">
      <c r="A15" s="6" t="s">
        <v>12</v>
      </c>
      <c r="B15" s="7">
        <v>0</v>
      </c>
      <c r="C15" s="8">
        <v>8</v>
      </c>
      <c r="E15" s="6" t="s">
        <v>12</v>
      </c>
      <c r="F15" s="7">
        <v>9</v>
      </c>
      <c r="G15" s="8">
        <v>0</v>
      </c>
      <c r="I15" s="6" t="s">
        <v>12</v>
      </c>
      <c r="J15" s="7">
        <v>9</v>
      </c>
      <c r="K15" s="8">
        <v>0</v>
      </c>
    </row>
    <row r="16" spans="1:11">
      <c r="A16" s="6" t="s">
        <v>13</v>
      </c>
      <c r="B16" s="7">
        <v>5</v>
      </c>
      <c r="C16" s="8">
        <v>4</v>
      </c>
      <c r="E16" s="6" t="s">
        <v>13</v>
      </c>
      <c r="F16" s="7">
        <v>9</v>
      </c>
      <c r="G16" s="8">
        <v>0</v>
      </c>
      <c r="I16" s="6" t="s">
        <v>13</v>
      </c>
      <c r="J16" s="7">
        <v>9</v>
      </c>
      <c r="K16" s="8">
        <v>0</v>
      </c>
    </row>
    <row r="17" spans="1:11">
      <c r="A17" s="6" t="s">
        <v>14</v>
      </c>
      <c r="B17" s="7">
        <v>6</v>
      </c>
      <c r="C17" s="8">
        <v>3</v>
      </c>
      <c r="E17" s="6" t="s">
        <v>14</v>
      </c>
      <c r="F17" s="7">
        <v>9</v>
      </c>
      <c r="G17" s="8">
        <v>0</v>
      </c>
      <c r="I17" s="6" t="s">
        <v>14</v>
      </c>
      <c r="J17" s="7">
        <v>9</v>
      </c>
      <c r="K17" s="8">
        <v>0</v>
      </c>
    </row>
    <row r="18" spans="1:11">
      <c r="A18" s="6" t="s">
        <v>15</v>
      </c>
      <c r="B18" s="7">
        <v>9</v>
      </c>
      <c r="C18" s="8">
        <v>0</v>
      </c>
      <c r="E18" s="6" t="s">
        <v>15</v>
      </c>
      <c r="F18" s="7">
        <v>9</v>
      </c>
      <c r="G18" s="8">
        <v>0</v>
      </c>
      <c r="I18" s="6" t="s">
        <v>15</v>
      </c>
      <c r="J18" s="7">
        <v>5</v>
      </c>
      <c r="K18" s="8">
        <v>0</v>
      </c>
    </row>
    <row r="19" spans="1:11">
      <c r="A19" s="30" t="s">
        <v>16</v>
      </c>
      <c r="B19" s="31">
        <f>SUM(B2:B18)</f>
        <v>90</v>
      </c>
      <c r="C19" s="32">
        <f t="shared" ref="C19" si="0">SUM(C2:C18)</f>
        <v>43</v>
      </c>
      <c r="E19" s="30" t="s">
        <v>16</v>
      </c>
      <c r="F19" s="31">
        <f>SUM(F2:F18)</f>
        <v>131</v>
      </c>
      <c r="G19" s="32">
        <f t="shared" ref="G19" si="1">SUM(G2:G18)</f>
        <v>5</v>
      </c>
      <c r="I19" s="30" t="s">
        <v>16</v>
      </c>
      <c r="J19" s="31">
        <f>SUM(J2:J18)</f>
        <v>108</v>
      </c>
      <c r="K19" s="32">
        <f t="shared" ref="K19" si="2">SUM(K2:K18)</f>
        <v>15</v>
      </c>
    </row>
    <row r="21" spans="1:11" ht="15">
      <c r="A21" s="12" t="s">
        <v>21</v>
      </c>
    </row>
    <row r="22" spans="1:11" ht="15">
      <c r="A22" s="12" t="s">
        <v>22</v>
      </c>
    </row>
    <row r="23" spans="1:11">
      <c r="A23" s="11"/>
    </row>
  </sheetData>
  <mergeCells count="3">
    <mergeCell ref="B1:C1"/>
    <mergeCell ref="F1:G1"/>
    <mergeCell ref="J1:K1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48"/>
  <sheetViews>
    <sheetView zoomScale="150" zoomScaleNormal="150" zoomScalePageLayoutView="150" workbookViewId="0">
      <selection activeCell="A5" sqref="A5"/>
    </sheetView>
  </sheetViews>
  <sheetFormatPr baseColWidth="10" defaultColWidth="8.83203125" defaultRowHeight="14" x14ac:dyDescent="0"/>
  <cols>
    <col min="1" max="1" width="13.83203125" style="14" bestFit="1" customWidth="1"/>
    <col min="3" max="3" width="17.5" bestFit="1" customWidth="1"/>
    <col min="6" max="6" width="6" bestFit="1" customWidth="1"/>
  </cols>
  <sheetData>
    <row r="2" spans="1:6">
      <c r="A2" s="14" t="s">
        <v>23</v>
      </c>
    </row>
    <row r="3" spans="1:6">
      <c r="B3" s="14" t="s">
        <v>24</v>
      </c>
      <c r="C3" s="14" t="s">
        <v>25</v>
      </c>
      <c r="D3" s="14" t="s">
        <v>26</v>
      </c>
      <c r="E3" s="14" t="s">
        <v>27</v>
      </c>
      <c r="F3" s="14" t="s">
        <v>34</v>
      </c>
    </row>
    <row r="4" spans="1:6" s="26" customFormat="1">
      <c r="A4" s="25" t="s">
        <v>30</v>
      </c>
      <c r="B4" s="54" t="s">
        <v>215</v>
      </c>
      <c r="C4" s="54" t="s">
        <v>61</v>
      </c>
    </row>
    <row r="5" spans="1:6">
      <c r="B5" s="14">
        <v>1</v>
      </c>
      <c r="C5" s="14"/>
      <c r="D5" s="14" t="s">
        <v>33</v>
      </c>
      <c r="E5" s="14">
        <v>48.4</v>
      </c>
    </row>
    <row r="6" spans="1:6">
      <c r="B6" s="14">
        <v>2</v>
      </c>
      <c r="C6" s="14"/>
      <c r="D6" s="14" t="s">
        <v>32</v>
      </c>
      <c r="E6" s="14">
        <v>52.6</v>
      </c>
    </row>
    <row r="7" spans="1:6">
      <c r="B7" s="14"/>
      <c r="C7" s="14"/>
      <c r="D7" s="14"/>
      <c r="E7" s="14"/>
    </row>
    <row r="8" spans="1:6" s="24" customFormat="1">
      <c r="A8" s="23" t="s">
        <v>35</v>
      </c>
      <c r="B8" s="24" t="s">
        <v>38</v>
      </c>
    </row>
    <row r="9" spans="1:6">
      <c r="A9" s="13"/>
      <c r="B9">
        <v>1</v>
      </c>
      <c r="C9" t="s">
        <v>36</v>
      </c>
      <c r="D9" s="34" t="s">
        <v>32</v>
      </c>
      <c r="E9" s="33">
        <v>3.5983796296296298E-3</v>
      </c>
      <c r="F9">
        <v>5</v>
      </c>
    </row>
    <row r="10" spans="1:6">
      <c r="A10" s="13"/>
      <c r="B10">
        <v>2</v>
      </c>
      <c r="C10" t="s">
        <v>39</v>
      </c>
      <c r="D10" s="34" t="s">
        <v>32</v>
      </c>
      <c r="E10" s="33">
        <v>3.6249999999999998E-3</v>
      </c>
      <c r="F10">
        <v>3</v>
      </c>
    </row>
    <row r="11" spans="1:6">
      <c r="A11" s="13"/>
      <c r="B11">
        <v>3</v>
      </c>
      <c r="C11" t="s">
        <v>40</v>
      </c>
      <c r="D11" s="34" t="s">
        <v>32</v>
      </c>
      <c r="E11" s="33">
        <v>3.6886574074074074E-3</v>
      </c>
      <c r="F11">
        <v>1</v>
      </c>
    </row>
    <row r="12" spans="1:6">
      <c r="A12" s="13"/>
      <c r="B12">
        <v>4</v>
      </c>
      <c r="C12" t="s">
        <v>41</v>
      </c>
      <c r="D12" s="34" t="s">
        <v>33</v>
      </c>
      <c r="E12" s="33">
        <v>3.7962962962962963E-3</v>
      </c>
    </row>
    <row r="13" spans="1:6">
      <c r="A13" s="13"/>
      <c r="B13">
        <v>5</v>
      </c>
      <c r="C13" t="s">
        <v>42</v>
      </c>
      <c r="D13" s="34" t="s">
        <v>33</v>
      </c>
      <c r="E13" s="33">
        <v>3.7986111111111107E-3</v>
      </c>
    </row>
    <row r="14" spans="1:6">
      <c r="A14" s="13"/>
      <c r="B14">
        <v>6</v>
      </c>
      <c r="C14" t="s">
        <v>43</v>
      </c>
      <c r="D14" s="34" t="s">
        <v>33</v>
      </c>
      <c r="E14" s="33">
        <v>3.8009259259259263E-3</v>
      </c>
    </row>
    <row r="15" spans="1:6">
      <c r="A15" s="13"/>
      <c r="B15">
        <v>7</v>
      </c>
      <c r="C15" t="s">
        <v>44</v>
      </c>
      <c r="D15" s="34" t="s">
        <v>32</v>
      </c>
      <c r="E15" s="33">
        <v>3.840277777777778E-3</v>
      </c>
    </row>
    <row r="16" spans="1:6">
      <c r="A16" s="13"/>
      <c r="B16">
        <v>8</v>
      </c>
      <c r="C16" t="s">
        <v>45</v>
      </c>
      <c r="D16" s="34" t="s">
        <v>32</v>
      </c>
      <c r="E16" s="33">
        <v>4.4074074074074076E-3</v>
      </c>
    </row>
    <row r="17" spans="1:6">
      <c r="A17" s="13"/>
    </row>
    <row r="18" spans="1:6" s="24" customFormat="1">
      <c r="A18" s="23" t="s">
        <v>2</v>
      </c>
      <c r="B18" s="24" t="s">
        <v>64</v>
      </c>
    </row>
    <row r="19" spans="1:6">
      <c r="A19" s="13"/>
      <c r="B19">
        <v>1</v>
      </c>
      <c r="C19" t="s">
        <v>62</v>
      </c>
      <c r="D19" t="s">
        <v>32</v>
      </c>
      <c r="E19" s="33">
        <v>2.2337962962962961E-4</v>
      </c>
      <c r="F19">
        <v>5</v>
      </c>
    </row>
    <row r="20" spans="1:6">
      <c r="A20" s="13"/>
      <c r="B20">
        <v>2</v>
      </c>
      <c r="C20" t="s">
        <v>63</v>
      </c>
      <c r="D20" t="s">
        <v>32</v>
      </c>
      <c r="E20" s="33">
        <v>2.2916666666666669E-4</v>
      </c>
      <c r="F20">
        <v>3</v>
      </c>
    </row>
    <row r="21" spans="1:6">
      <c r="A21" s="13"/>
    </row>
    <row r="22" spans="1:6" s="26" customFormat="1">
      <c r="A22" s="25" t="s">
        <v>3</v>
      </c>
      <c r="B22" s="54" t="s">
        <v>73</v>
      </c>
      <c r="C22" s="54" t="s">
        <v>74</v>
      </c>
    </row>
    <row r="23" spans="1:6">
      <c r="A23" s="13"/>
      <c r="B23">
        <v>1</v>
      </c>
      <c r="C23" t="s">
        <v>69</v>
      </c>
      <c r="D23" t="s">
        <v>32</v>
      </c>
      <c r="E23" s="33">
        <v>6.3078703703703702E-4</v>
      </c>
      <c r="F23">
        <v>5</v>
      </c>
    </row>
    <row r="24" spans="1:6">
      <c r="A24" s="13"/>
      <c r="B24">
        <v>2</v>
      </c>
      <c r="C24" t="s">
        <v>70</v>
      </c>
      <c r="D24" t="s">
        <v>33</v>
      </c>
      <c r="E24" s="33">
        <v>6.3888888888888893E-4</v>
      </c>
      <c r="F24">
        <v>3</v>
      </c>
    </row>
    <row r="25" spans="1:6">
      <c r="A25" s="13"/>
      <c r="B25">
        <v>3</v>
      </c>
      <c r="C25" t="s">
        <v>71</v>
      </c>
      <c r="D25" t="s">
        <v>33</v>
      </c>
      <c r="E25" s="33">
        <v>6.8518518518518527E-4</v>
      </c>
      <c r="F25">
        <v>1</v>
      </c>
    </row>
    <row r="26" spans="1:6">
      <c r="A26" s="13"/>
      <c r="B26">
        <v>4</v>
      </c>
      <c r="C26" t="s">
        <v>72</v>
      </c>
      <c r="D26" t="s">
        <v>32</v>
      </c>
      <c r="E26" s="33">
        <v>6.9675925925925938E-4</v>
      </c>
    </row>
    <row r="27" spans="1:6">
      <c r="A27" s="13"/>
    </row>
    <row r="28" spans="1:6" s="27" customFormat="1">
      <c r="A28" s="23" t="s">
        <v>4</v>
      </c>
      <c r="B28" s="27" t="s">
        <v>64</v>
      </c>
      <c r="C28" s="27" t="s">
        <v>84</v>
      </c>
    </row>
    <row r="29" spans="1:6">
      <c r="A29" s="18"/>
      <c r="B29" s="15">
        <v>1</v>
      </c>
      <c r="C29" t="s">
        <v>85</v>
      </c>
      <c r="D29" t="s">
        <v>86</v>
      </c>
      <c r="E29" s="33">
        <v>1.3078703703703706E-4</v>
      </c>
      <c r="F29">
        <v>5</v>
      </c>
    </row>
    <row r="30" spans="1:6">
      <c r="A30" s="13"/>
      <c r="B30">
        <f>B29+1</f>
        <v>2</v>
      </c>
      <c r="C30" t="s">
        <v>87</v>
      </c>
      <c r="D30" t="s">
        <v>32</v>
      </c>
      <c r="E30" s="33">
        <v>1.3657407407407409E-4</v>
      </c>
      <c r="F30">
        <v>3</v>
      </c>
    </row>
    <row r="31" spans="1:6">
      <c r="A31" s="13"/>
      <c r="B31">
        <f t="shared" ref="B31:B45" si="0">B30+1</f>
        <v>3</v>
      </c>
      <c r="C31" t="s">
        <v>88</v>
      </c>
      <c r="D31" t="s">
        <v>33</v>
      </c>
      <c r="E31" s="33">
        <v>1.3657407407407409E-4</v>
      </c>
      <c r="F31">
        <v>1</v>
      </c>
    </row>
    <row r="32" spans="1:6">
      <c r="A32" s="13"/>
      <c r="B32">
        <f t="shared" si="0"/>
        <v>4</v>
      </c>
      <c r="C32" t="s">
        <v>89</v>
      </c>
      <c r="D32" t="s">
        <v>33</v>
      </c>
      <c r="E32" s="33">
        <v>1.4004629629629629E-4</v>
      </c>
    </row>
    <row r="33" spans="1:5">
      <c r="A33" s="13"/>
      <c r="B33">
        <f t="shared" si="0"/>
        <v>5</v>
      </c>
      <c r="C33" t="s">
        <v>90</v>
      </c>
      <c r="D33" t="s">
        <v>32</v>
      </c>
      <c r="E33" s="33">
        <v>1.4351851851851852E-4</v>
      </c>
    </row>
    <row r="34" spans="1:5">
      <c r="A34" s="13"/>
      <c r="B34">
        <f t="shared" ref="B34:B36" si="1">B33+1</f>
        <v>6</v>
      </c>
      <c r="C34" t="s">
        <v>114</v>
      </c>
      <c r="D34" t="s">
        <v>32</v>
      </c>
      <c r="E34" s="33">
        <v>1.5277777777777777E-4</v>
      </c>
    </row>
    <row r="35" spans="1:5">
      <c r="A35" s="13"/>
      <c r="B35">
        <f t="shared" si="1"/>
        <v>7</v>
      </c>
      <c r="C35" t="s">
        <v>91</v>
      </c>
      <c r="D35" t="s">
        <v>33</v>
      </c>
      <c r="E35" s="33">
        <v>1.5277777777777777E-4</v>
      </c>
    </row>
    <row r="36" spans="1:5">
      <c r="A36" s="13"/>
      <c r="B36">
        <f t="shared" si="1"/>
        <v>8</v>
      </c>
      <c r="C36" t="s">
        <v>92</v>
      </c>
      <c r="D36" t="s">
        <v>33</v>
      </c>
      <c r="E36" s="33">
        <v>1.5972222222222223E-4</v>
      </c>
    </row>
    <row r="37" spans="1:5">
      <c r="A37" s="13"/>
      <c r="E37" s="33"/>
    </row>
    <row r="38" spans="1:5">
      <c r="A38" s="13"/>
      <c r="B38">
        <v>1</v>
      </c>
      <c r="C38" t="s">
        <v>93</v>
      </c>
      <c r="D38" t="s">
        <v>32</v>
      </c>
      <c r="E38" s="33">
        <v>1.5162037037037035E-4</v>
      </c>
    </row>
    <row r="39" spans="1:5">
      <c r="A39" s="13"/>
      <c r="B39">
        <f t="shared" si="0"/>
        <v>2</v>
      </c>
      <c r="C39" t="s">
        <v>94</v>
      </c>
      <c r="D39" t="s">
        <v>32</v>
      </c>
      <c r="E39" s="33">
        <v>1.5972222222222223E-4</v>
      </c>
    </row>
    <row r="40" spans="1:5">
      <c r="A40" s="13"/>
      <c r="B40">
        <f t="shared" si="0"/>
        <v>3</v>
      </c>
      <c r="C40" t="s">
        <v>95</v>
      </c>
      <c r="D40" t="s">
        <v>32</v>
      </c>
      <c r="E40" s="33">
        <v>1.6203703703703703E-4</v>
      </c>
    </row>
    <row r="41" spans="1:5">
      <c r="A41" s="13"/>
      <c r="B41">
        <f t="shared" si="0"/>
        <v>4</v>
      </c>
      <c r="C41" t="s">
        <v>96</v>
      </c>
      <c r="D41" t="s">
        <v>32</v>
      </c>
      <c r="E41" s="33">
        <v>1.6435185185185183E-4</v>
      </c>
    </row>
    <row r="42" spans="1:5">
      <c r="A42" s="13"/>
      <c r="B42">
        <f t="shared" si="0"/>
        <v>5</v>
      </c>
      <c r="C42" t="s">
        <v>72</v>
      </c>
      <c r="D42" t="s">
        <v>32</v>
      </c>
      <c r="E42" s="33">
        <v>1.6435185185185183E-4</v>
      </c>
    </row>
    <row r="43" spans="1:5">
      <c r="A43" s="13"/>
      <c r="B43">
        <f t="shared" si="0"/>
        <v>6</v>
      </c>
      <c r="C43" t="s">
        <v>97</v>
      </c>
      <c r="D43" t="s">
        <v>32</v>
      </c>
      <c r="E43" s="33">
        <v>1.6435185185185183E-4</v>
      </c>
    </row>
    <row r="44" spans="1:5">
      <c r="A44" s="13"/>
      <c r="B44">
        <f t="shared" si="0"/>
        <v>7</v>
      </c>
      <c r="C44" t="s">
        <v>98</v>
      </c>
      <c r="D44" t="s">
        <v>86</v>
      </c>
      <c r="E44" s="33">
        <v>1.6550925925925926E-4</v>
      </c>
    </row>
    <row r="45" spans="1:5">
      <c r="A45" s="13"/>
      <c r="B45">
        <f t="shared" si="0"/>
        <v>8</v>
      </c>
      <c r="C45" t="s">
        <v>99</v>
      </c>
      <c r="D45" t="s">
        <v>86</v>
      </c>
      <c r="E45" s="33">
        <v>1.6898148148148146E-4</v>
      </c>
    </row>
    <row r="46" spans="1:5">
      <c r="A46" s="13"/>
      <c r="E46" s="33"/>
    </row>
    <row r="47" spans="1:5">
      <c r="A47" s="13"/>
      <c r="B47">
        <v>1</v>
      </c>
      <c r="C47" t="s">
        <v>275</v>
      </c>
      <c r="D47" t="s">
        <v>32</v>
      </c>
      <c r="E47" s="33">
        <v>1.4699074074074072E-4</v>
      </c>
    </row>
    <row r="48" spans="1:5">
      <c r="A48" s="13"/>
      <c r="B48">
        <f t="shared" ref="B48:B54" si="2">B47+1</f>
        <v>2</v>
      </c>
      <c r="C48" t="s">
        <v>278</v>
      </c>
      <c r="D48" t="s">
        <v>32</v>
      </c>
      <c r="E48" s="33">
        <v>1.4814814814814815E-4</v>
      </c>
    </row>
    <row r="49" spans="1:6">
      <c r="A49" s="13"/>
      <c r="B49">
        <f t="shared" si="2"/>
        <v>3</v>
      </c>
      <c r="C49" t="s">
        <v>134</v>
      </c>
      <c r="D49" t="s">
        <v>32</v>
      </c>
      <c r="E49" s="33">
        <v>1.4930555555555555E-4</v>
      </c>
    </row>
    <row r="50" spans="1:6">
      <c r="A50" s="13"/>
      <c r="B50">
        <f t="shared" si="2"/>
        <v>4</v>
      </c>
      <c r="C50" t="s">
        <v>152</v>
      </c>
      <c r="D50" t="s">
        <v>32</v>
      </c>
      <c r="E50" s="33">
        <v>1.539351851851852E-4</v>
      </c>
    </row>
    <row r="51" spans="1:6">
      <c r="A51" s="13"/>
      <c r="B51">
        <f t="shared" si="2"/>
        <v>5</v>
      </c>
      <c r="C51" t="s">
        <v>276</v>
      </c>
      <c r="D51" t="s">
        <v>32</v>
      </c>
      <c r="E51" s="33">
        <v>1.5625E-4</v>
      </c>
    </row>
    <row r="52" spans="1:6">
      <c r="A52" s="13"/>
      <c r="B52">
        <f t="shared" si="2"/>
        <v>6</v>
      </c>
      <c r="C52" t="s">
        <v>280</v>
      </c>
      <c r="D52" t="s">
        <v>32</v>
      </c>
      <c r="E52" s="33">
        <v>1.6203703703703703E-4</v>
      </c>
    </row>
    <row r="53" spans="1:6">
      <c r="A53" s="13"/>
      <c r="B53">
        <f t="shared" si="2"/>
        <v>7</v>
      </c>
      <c r="C53" t="s">
        <v>279</v>
      </c>
      <c r="D53" t="s">
        <v>86</v>
      </c>
      <c r="E53" s="33">
        <v>1.6435185185185183E-4</v>
      </c>
    </row>
    <row r="54" spans="1:6">
      <c r="A54" s="13"/>
      <c r="B54">
        <f t="shared" si="2"/>
        <v>8</v>
      </c>
      <c r="C54" t="s">
        <v>212</v>
      </c>
      <c r="D54" t="s">
        <v>86</v>
      </c>
      <c r="E54" s="33">
        <v>1.7245370370370372E-4</v>
      </c>
    </row>
    <row r="55" spans="1:6">
      <c r="A55" s="13"/>
      <c r="E55" s="33"/>
    </row>
    <row r="56" spans="1:6" s="26" customFormat="1">
      <c r="A56" s="25" t="s">
        <v>5</v>
      </c>
      <c r="B56" s="54" t="s">
        <v>73</v>
      </c>
      <c r="C56" s="54" t="s">
        <v>74</v>
      </c>
    </row>
    <row r="57" spans="1:6" s="19" customFormat="1">
      <c r="A57" s="13"/>
      <c r="B57" s="20">
        <v>1</v>
      </c>
      <c r="C57" s="19" t="s">
        <v>143</v>
      </c>
      <c r="D57" s="19" t="s">
        <v>32</v>
      </c>
      <c r="E57" s="35">
        <v>1.6157407407407407E-3</v>
      </c>
      <c r="F57" s="19">
        <v>5</v>
      </c>
    </row>
    <row r="58" spans="1:6">
      <c r="A58" s="13"/>
      <c r="B58">
        <v>2</v>
      </c>
      <c r="C58" s="20" t="s">
        <v>144</v>
      </c>
      <c r="D58" s="20" t="s">
        <v>33</v>
      </c>
      <c r="E58" s="33">
        <v>1.7349537037037036E-3</v>
      </c>
      <c r="F58">
        <v>3</v>
      </c>
    </row>
    <row r="59" spans="1:6">
      <c r="A59" s="13"/>
      <c r="B59">
        <v>3</v>
      </c>
      <c r="C59" s="20" t="s">
        <v>41</v>
      </c>
      <c r="D59" s="20" t="s">
        <v>33</v>
      </c>
      <c r="E59" s="33">
        <v>1.7372685185185188E-3</v>
      </c>
      <c r="F59">
        <v>1</v>
      </c>
    </row>
    <row r="60" spans="1:6">
      <c r="A60" s="13"/>
      <c r="B60">
        <v>4</v>
      </c>
      <c r="C60" s="20" t="s">
        <v>42</v>
      </c>
      <c r="D60" s="20" t="s">
        <v>33</v>
      </c>
      <c r="E60" s="33">
        <v>1.7395833333333332E-3</v>
      </c>
    </row>
    <row r="61" spans="1:6">
      <c r="A61" s="13"/>
      <c r="B61">
        <v>5</v>
      </c>
      <c r="C61" s="20" t="s">
        <v>43</v>
      </c>
      <c r="D61" s="20" t="s">
        <v>33</v>
      </c>
      <c r="E61" s="33">
        <v>1.7534722222222222E-3</v>
      </c>
    </row>
    <row r="62" spans="1:6">
      <c r="A62" s="13"/>
      <c r="B62">
        <v>6</v>
      </c>
      <c r="C62" s="20" t="s">
        <v>145</v>
      </c>
      <c r="D62" s="20" t="s">
        <v>33</v>
      </c>
      <c r="E62" s="33">
        <v>1.7824074074074072E-3</v>
      </c>
    </row>
    <row r="63" spans="1:6" s="27" customFormat="1">
      <c r="A63" s="23" t="s">
        <v>6</v>
      </c>
      <c r="B63" s="27" t="s">
        <v>64</v>
      </c>
      <c r="C63" s="27" t="s">
        <v>84</v>
      </c>
    </row>
    <row r="64" spans="1:6" s="19" customFormat="1">
      <c r="A64" s="13"/>
      <c r="B64" s="20">
        <v>1</v>
      </c>
      <c r="C64" s="20" t="s">
        <v>87</v>
      </c>
      <c r="D64" s="20" t="s">
        <v>32</v>
      </c>
      <c r="E64" s="40" t="s">
        <v>146</v>
      </c>
      <c r="F64" s="19">
        <v>5</v>
      </c>
    </row>
    <row r="65" spans="1:6">
      <c r="A65" s="13"/>
      <c r="B65">
        <f>B64+1</f>
        <v>2</v>
      </c>
      <c r="C65" s="20" t="s">
        <v>69</v>
      </c>
      <c r="D65" s="20" t="s">
        <v>32</v>
      </c>
      <c r="E65" s="39" t="s">
        <v>146</v>
      </c>
      <c r="F65">
        <v>3</v>
      </c>
    </row>
    <row r="66" spans="1:6">
      <c r="A66" s="13"/>
      <c r="B66">
        <f t="shared" ref="B66:B71" si="3">B65+1</f>
        <v>3</v>
      </c>
      <c r="C66" s="20" t="s">
        <v>88</v>
      </c>
      <c r="D66" s="20" t="s">
        <v>33</v>
      </c>
      <c r="E66" s="39" t="s">
        <v>147</v>
      </c>
      <c r="F66">
        <v>1</v>
      </c>
    </row>
    <row r="67" spans="1:6">
      <c r="A67" s="13"/>
      <c r="B67">
        <f t="shared" si="3"/>
        <v>4</v>
      </c>
      <c r="C67" s="20" t="s">
        <v>89</v>
      </c>
      <c r="D67" s="20" t="s">
        <v>33</v>
      </c>
      <c r="E67" s="39" t="s">
        <v>148</v>
      </c>
    </row>
    <row r="68" spans="1:6">
      <c r="A68" s="13"/>
      <c r="B68">
        <f t="shared" si="3"/>
        <v>5</v>
      </c>
      <c r="C68" s="20" t="s">
        <v>90</v>
      </c>
      <c r="D68" s="20" t="s">
        <v>32</v>
      </c>
      <c r="E68" s="39" t="s">
        <v>149</v>
      </c>
    </row>
    <row r="69" spans="1:6">
      <c r="A69" s="13"/>
      <c r="B69">
        <f t="shared" si="3"/>
        <v>6</v>
      </c>
      <c r="C69" s="20" t="s">
        <v>150</v>
      </c>
      <c r="D69" s="20" t="s">
        <v>33</v>
      </c>
      <c r="E69" s="38">
        <v>25.9</v>
      </c>
    </row>
    <row r="70" spans="1:6">
      <c r="A70" s="13"/>
      <c r="B70">
        <f t="shared" si="3"/>
        <v>7</v>
      </c>
      <c r="C70" s="20" t="s">
        <v>93</v>
      </c>
      <c r="D70" s="20" t="s">
        <v>32</v>
      </c>
      <c r="E70" s="39" t="s">
        <v>151</v>
      </c>
    </row>
    <row r="71" spans="1:6">
      <c r="A71" s="13"/>
      <c r="B71">
        <f t="shared" si="3"/>
        <v>8</v>
      </c>
      <c r="C71" s="20" t="s">
        <v>152</v>
      </c>
      <c r="D71" s="20" t="s">
        <v>32</v>
      </c>
      <c r="E71" s="39" t="s">
        <v>153</v>
      </c>
    </row>
    <row r="72" spans="1:6">
      <c r="A72" s="13"/>
      <c r="E72" s="38"/>
    </row>
    <row r="73" spans="1:6">
      <c r="A73" s="13"/>
      <c r="B73" s="20">
        <v>1</v>
      </c>
      <c r="C73" t="s">
        <v>275</v>
      </c>
      <c r="D73" t="s">
        <v>32</v>
      </c>
      <c r="E73" s="38">
        <v>27</v>
      </c>
    </row>
    <row r="74" spans="1:6">
      <c r="A74" s="13"/>
      <c r="B74">
        <f>B73+1</f>
        <v>2</v>
      </c>
      <c r="C74" t="s">
        <v>276</v>
      </c>
      <c r="D74" t="s">
        <v>32</v>
      </c>
      <c r="E74" s="38">
        <v>28.8</v>
      </c>
    </row>
    <row r="75" spans="1:6">
      <c r="A75" s="13"/>
      <c r="B75">
        <f>B74+1</f>
        <v>3</v>
      </c>
      <c r="C75" t="s">
        <v>96</v>
      </c>
      <c r="D75" t="s">
        <v>32</v>
      </c>
      <c r="E75" s="38">
        <v>29.2</v>
      </c>
    </row>
    <row r="76" spans="1:6">
      <c r="A76" s="13"/>
      <c r="B76">
        <f t="shared" ref="B76:B78" si="4">B75+1</f>
        <v>4</v>
      </c>
      <c r="C76" t="s">
        <v>94</v>
      </c>
      <c r="D76" t="s">
        <v>32</v>
      </c>
      <c r="E76" s="38">
        <v>29.6</v>
      </c>
    </row>
    <row r="77" spans="1:6">
      <c r="A77" s="13"/>
      <c r="B77">
        <f t="shared" si="4"/>
        <v>5</v>
      </c>
      <c r="C77" t="s">
        <v>99</v>
      </c>
      <c r="D77" t="s">
        <v>32</v>
      </c>
      <c r="E77" s="38">
        <v>30.6</v>
      </c>
    </row>
    <row r="78" spans="1:6">
      <c r="A78" s="13"/>
      <c r="B78">
        <f t="shared" si="4"/>
        <v>6</v>
      </c>
      <c r="C78" t="s">
        <v>95</v>
      </c>
      <c r="D78" t="s">
        <v>32</v>
      </c>
      <c r="E78" s="38">
        <v>30.9</v>
      </c>
    </row>
    <row r="79" spans="1:6">
      <c r="A79" s="13"/>
      <c r="B79">
        <f>B78+1</f>
        <v>7</v>
      </c>
      <c r="C79" t="s">
        <v>97</v>
      </c>
      <c r="D79" t="s">
        <v>32</v>
      </c>
      <c r="E79" s="38">
        <v>31.2</v>
      </c>
    </row>
    <row r="80" spans="1:6">
      <c r="A80" s="13"/>
    </row>
    <row r="81" spans="1:6">
      <c r="A81" s="13"/>
      <c r="B81" s="20">
        <v>1</v>
      </c>
      <c r="C81" t="s">
        <v>277</v>
      </c>
      <c r="D81" t="s">
        <v>33</v>
      </c>
      <c r="E81" s="38">
        <v>26.2</v>
      </c>
    </row>
    <row r="82" spans="1:6">
      <c r="A82" s="13"/>
      <c r="B82">
        <f>B81+1</f>
        <v>2</v>
      </c>
      <c r="C82" t="s">
        <v>278</v>
      </c>
      <c r="D82" t="s">
        <v>32</v>
      </c>
      <c r="E82" s="38">
        <v>27.8</v>
      </c>
    </row>
    <row r="83" spans="1:6">
      <c r="A83" s="13"/>
      <c r="B83">
        <f>B82+1</f>
        <v>3</v>
      </c>
      <c r="C83" t="s">
        <v>116</v>
      </c>
      <c r="D83" t="s">
        <v>32</v>
      </c>
      <c r="E83" s="38">
        <v>28.6</v>
      </c>
    </row>
    <row r="84" spans="1:6">
      <c r="A84" s="13"/>
      <c r="B84">
        <f t="shared" ref="B84:B88" si="5">B83+1</f>
        <v>4</v>
      </c>
      <c r="C84" t="s">
        <v>72</v>
      </c>
      <c r="D84" t="s">
        <v>32</v>
      </c>
      <c r="E84" s="38">
        <v>30.2</v>
      </c>
    </row>
    <row r="85" spans="1:6">
      <c r="A85" s="13"/>
      <c r="B85">
        <f t="shared" si="5"/>
        <v>5</v>
      </c>
      <c r="C85" t="s">
        <v>279</v>
      </c>
      <c r="D85" t="s">
        <v>32</v>
      </c>
      <c r="E85" s="38">
        <v>30.4</v>
      </c>
    </row>
    <row r="86" spans="1:6">
      <c r="A86" s="13"/>
      <c r="B86">
        <f t="shared" si="5"/>
        <v>6</v>
      </c>
      <c r="C86" t="s">
        <v>98</v>
      </c>
      <c r="D86" t="s">
        <v>32</v>
      </c>
      <c r="E86" s="38">
        <v>30.6</v>
      </c>
    </row>
    <row r="87" spans="1:6">
      <c r="A87" s="13"/>
      <c r="B87">
        <f>B86+1</f>
        <v>7</v>
      </c>
      <c r="C87" t="s">
        <v>212</v>
      </c>
      <c r="D87" t="s">
        <v>32</v>
      </c>
      <c r="E87" s="38">
        <v>31.3</v>
      </c>
    </row>
    <row r="88" spans="1:6">
      <c r="A88" s="13"/>
      <c r="B88">
        <f t="shared" si="5"/>
        <v>8</v>
      </c>
      <c r="C88" t="s">
        <v>280</v>
      </c>
      <c r="D88" t="s">
        <v>32</v>
      </c>
      <c r="E88" s="38">
        <v>31.7</v>
      </c>
    </row>
    <row r="89" spans="1:6">
      <c r="A89" s="13"/>
      <c r="C89" s="20"/>
      <c r="D89" s="20"/>
      <c r="E89" s="33"/>
      <c r="F89" s="20"/>
    </row>
    <row r="90" spans="1:6" s="26" customFormat="1">
      <c r="A90" s="25" t="s">
        <v>7</v>
      </c>
      <c r="B90" s="54" t="s">
        <v>60</v>
      </c>
      <c r="C90" s="54" t="s">
        <v>61</v>
      </c>
    </row>
    <row r="91" spans="1:6" s="19" customFormat="1">
      <c r="A91" s="13"/>
      <c r="B91" s="20">
        <v>1</v>
      </c>
      <c r="C91" s="19" t="s">
        <v>132</v>
      </c>
      <c r="D91" s="19" t="s">
        <v>33</v>
      </c>
      <c r="E91" s="35">
        <v>5.5208333333333335E-4</v>
      </c>
      <c r="F91" s="19">
        <v>5</v>
      </c>
    </row>
    <row r="92" spans="1:6">
      <c r="A92" s="13"/>
      <c r="B92">
        <v>2</v>
      </c>
      <c r="C92" t="s">
        <v>63</v>
      </c>
      <c r="D92" t="s">
        <v>32</v>
      </c>
      <c r="E92" s="33">
        <v>5.5439814814814815E-4</v>
      </c>
      <c r="F92">
        <v>3</v>
      </c>
    </row>
    <row r="93" spans="1:6">
      <c r="A93" s="13"/>
      <c r="B93">
        <v>3</v>
      </c>
      <c r="C93" t="s">
        <v>133</v>
      </c>
      <c r="D93" t="s">
        <v>32</v>
      </c>
      <c r="E93" s="33">
        <v>5.6018518518518516E-4</v>
      </c>
      <c r="F93">
        <v>1</v>
      </c>
    </row>
    <row r="94" spans="1:6">
      <c r="A94" s="13"/>
      <c r="B94">
        <v>4</v>
      </c>
      <c r="C94" t="s">
        <v>134</v>
      </c>
      <c r="D94" t="s">
        <v>33</v>
      </c>
      <c r="E94" s="33">
        <v>5.6365740740740747E-4</v>
      </c>
    </row>
    <row r="95" spans="1:6">
      <c r="A95" s="13"/>
      <c r="C95" s="20"/>
      <c r="D95" s="20"/>
      <c r="E95" s="33"/>
      <c r="F95" s="20"/>
    </row>
    <row r="96" spans="1:6" s="27" customFormat="1">
      <c r="A96" s="23" t="s">
        <v>8</v>
      </c>
      <c r="B96" s="27" t="s">
        <v>64</v>
      </c>
    </row>
    <row r="97" spans="1:6" s="19" customFormat="1">
      <c r="A97" s="13"/>
      <c r="B97" s="20">
        <v>1</v>
      </c>
      <c r="C97" s="19" t="s">
        <v>216</v>
      </c>
      <c r="D97" s="19" t="s">
        <v>32</v>
      </c>
      <c r="E97" s="35">
        <v>8.2974537037037045E-3</v>
      </c>
      <c r="F97" s="19">
        <v>5</v>
      </c>
    </row>
    <row r="98" spans="1:6">
      <c r="A98" s="13"/>
      <c r="B98">
        <v>2</v>
      </c>
      <c r="C98" s="20" t="s">
        <v>217</v>
      </c>
      <c r="D98" s="20" t="s">
        <v>32</v>
      </c>
      <c r="E98" s="33">
        <v>8.5902777777777783E-3</v>
      </c>
      <c r="F98" s="20">
        <v>3</v>
      </c>
    </row>
    <row r="99" spans="1:6">
      <c r="A99" s="13"/>
      <c r="C99" s="20"/>
      <c r="D99" s="20"/>
      <c r="E99" s="33"/>
      <c r="F99" s="20"/>
    </row>
    <row r="100" spans="1:6" s="26" customFormat="1">
      <c r="A100" s="25" t="s">
        <v>10</v>
      </c>
      <c r="B100" s="54" t="s">
        <v>38</v>
      </c>
    </row>
    <row r="101" spans="1:6" s="19" customFormat="1">
      <c r="A101" s="13"/>
      <c r="B101" s="20">
        <v>1</v>
      </c>
      <c r="C101" s="19" t="s">
        <v>112</v>
      </c>
      <c r="D101" s="19" t="s">
        <v>32</v>
      </c>
      <c r="E101" s="41" t="s">
        <v>113</v>
      </c>
      <c r="F101" s="19">
        <v>5</v>
      </c>
    </row>
    <row r="102" spans="1:6">
      <c r="A102" s="13"/>
      <c r="B102">
        <f>B101+1</f>
        <v>2</v>
      </c>
      <c r="C102" t="s">
        <v>114</v>
      </c>
      <c r="D102" t="s">
        <v>32</v>
      </c>
      <c r="E102" s="39" t="s">
        <v>115</v>
      </c>
      <c r="F102" s="20">
        <v>3</v>
      </c>
    </row>
    <row r="103" spans="1:6">
      <c r="A103" s="13"/>
      <c r="B103">
        <f t="shared" ref="B103:B109" si="6">B102+1</f>
        <v>3</v>
      </c>
      <c r="C103" t="s">
        <v>116</v>
      </c>
      <c r="D103" t="s">
        <v>32</v>
      </c>
      <c r="E103" s="39" t="s">
        <v>117</v>
      </c>
      <c r="F103" s="20">
        <v>1</v>
      </c>
    </row>
    <row r="104" spans="1:6">
      <c r="A104" s="13"/>
      <c r="B104">
        <f t="shared" si="6"/>
        <v>4</v>
      </c>
      <c r="C104" t="s">
        <v>236</v>
      </c>
      <c r="D104" t="s">
        <v>33</v>
      </c>
      <c r="E104" s="39" t="s">
        <v>290</v>
      </c>
    </row>
    <row r="105" spans="1:6">
      <c r="A105" s="13"/>
      <c r="B105">
        <f t="shared" si="6"/>
        <v>5</v>
      </c>
      <c r="C105" t="s">
        <v>186</v>
      </c>
      <c r="D105" t="s">
        <v>32</v>
      </c>
      <c r="E105" s="39" t="s">
        <v>294</v>
      </c>
    </row>
    <row r="106" spans="1:6">
      <c r="A106" s="13"/>
      <c r="B106">
        <f t="shared" si="6"/>
        <v>6</v>
      </c>
      <c r="C106" t="s">
        <v>291</v>
      </c>
      <c r="D106" t="s">
        <v>32</v>
      </c>
      <c r="E106" s="39" t="s">
        <v>292</v>
      </c>
    </row>
    <row r="107" spans="1:6">
      <c r="A107" s="13"/>
      <c r="B107">
        <f t="shared" si="6"/>
        <v>7</v>
      </c>
      <c r="C107" t="s">
        <v>293</v>
      </c>
      <c r="D107" t="s">
        <v>32</v>
      </c>
      <c r="E107" s="39" t="s">
        <v>292</v>
      </c>
    </row>
    <row r="108" spans="1:6">
      <c r="A108" s="13"/>
      <c r="B108">
        <f t="shared" si="6"/>
        <v>8</v>
      </c>
      <c r="C108" t="s">
        <v>91</v>
      </c>
      <c r="D108" t="s">
        <v>33</v>
      </c>
      <c r="E108" s="39" t="s">
        <v>295</v>
      </c>
    </row>
    <row r="109" spans="1:6">
      <c r="A109" s="13"/>
      <c r="B109">
        <f t="shared" si="6"/>
        <v>9</v>
      </c>
      <c r="C109" t="s">
        <v>90</v>
      </c>
      <c r="D109" t="s">
        <v>32</v>
      </c>
      <c r="E109" s="39" t="s">
        <v>296</v>
      </c>
    </row>
    <row r="110" spans="1:6">
      <c r="A110" s="13"/>
      <c r="E110" s="39"/>
    </row>
    <row r="111" spans="1:6" s="27" customFormat="1">
      <c r="A111" s="23" t="s">
        <v>11</v>
      </c>
      <c r="B111" s="27" t="s">
        <v>55</v>
      </c>
      <c r="C111" s="27" t="s">
        <v>56</v>
      </c>
      <c r="E111" s="47"/>
    </row>
    <row r="112" spans="1:6" s="19" customFormat="1">
      <c r="A112" s="13"/>
      <c r="B112" s="20">
        <v>1</v>
      </c>
      <c r="C112" s="19" t="s">
        <v>112</v>
      </c>
      <c r="D112" s="19" t="s">
        <v>32</v>
      </c>
      <c r="E112" s="41" t="s">
        <v>235</v>
      </c>
      <c r="F112" s="19">
        <v>5</v>
      </c>
    </row>
    <row r="113" spans="1:6">
      <c r="A113" s="13"/>
      <c r="B113">
        <v>2</v>
      </c>
      <c r="C113" t="s">
        <v>236</v>
      </c>
      <c r="D113" t="s">
        <v>33</v>
      </c>
      <c r="E113" s="39" t="s">
        <v>237</v>
      </c>
      <c r="F113">
        <v>3</v>
      </c>
    </row>
    <row r="114" spans="1:6">
      <c r="A114" s="13"/>
      <c r="B114">
        <v>3</v>
      </c>
      <c r="C114" t="s">
        <v>186</v>
      </c>
      <c r="D114" t="s">
        <v>32</v>
      </c>
      <c r="E114" s="39" t="s">
        <v>238</v>
      </c>
      <c r="F114">
        <v>1</v>
      </c>
    </row>
    <row r="115" spans="1:6">
      <c r="A115" s="13"/>
      <c r="B115">
        <v>4</v>
      </c>
      <c r="C115" t="s">
        <v>90</v>
      </c>
      <c r="D115" t="s">
        <v>32</v>
      </c>
      <c r="E115" s="39" t="s">
        <v>239</v>
      </c>
    </row>
    <row r="116" spans="1:6">
      <c r="A116" s="13"/>
      <c r="B116">
        <v>5</v>
      </c>
      <c r="C116" t="s">
        <v>91</v>
      </c>
      <c r="D116" t="s">
        <v>33</v>
      </c>
      <c r="E116" s="39" t="s">
        <v>240</v>
      </c>
    </row>
    <row r="117" spans="1:6">
      <c r="A117" s="13"/>
      <c r="E117" s="39"/>
    </row>
    <row r="118" spans="1:6" s="26" customFormat="1">
      <c r="A118" s="25" t="s">
        <v>12</v>
      </c>
      <c r="B118" s="54" t="s">
        <v>215</v>
      </c>
      <c r="C118" s="54" t="s">
        <v>214</v>
      </c>
      <c r="E118" s="48"/>
    </row>
    <row r="119" spans="1:6" s="19" customFormat="1">
      <c r="A119" s="13"/>
      <c r="B119" s="20">
        <v>1</v>
      </c>
      <c r="C119" s="19" t="s">
        <v>132</v>
      </c>
      <c r="D119" s="19" t="s">
        <v>33</v>
      </c>
      <c r="E119" s="41" t="s">
        <v>198</v>
      </c>
      <c r="F119" s="19">
        <v>5</v>
      </c>
    </row>
    <row r="120" spans="1:6">
      <c r="A120" s="13"/>
      <c r="B120">
        <v>2</v>
      </c>
      <c r="C120" t="s">
        <v>211</v>
      </c>
      <c r="D120" t="s">
        <v>33</v>
      </c>
      <c r="E120" s="41" t="s">
        <v>202</v>
      </c>
      <c r="F120">
        <v>3</v>
      </c>
    </row>
    <row r="121" spans="1:6">
      <c r="A121" s="13"/>
      <c r="B121">
        <v>3</v>
      </c>
      <c r="C121" t="s">
        <v>212</v>
      </c>
      <c r="D121" t="s">
        <v>32</v>
      </c>
      <c r="E121" s="38" t="s">
        <v>213</v>
      </c>
    </row>
    <row r="122" spans="1:6">
      <c r="A122" s="13"/>
      <c r="B122">
        <v>4</v>
      </c>
      <c r="C122" t="s">
        <v>93</v>
      </c>
      <c r="D122" t="s">
        <v>32</v>
      </c>
      <c r="E122" s="38" t="s">
        <v>213</v>
      </c>
    </row>
    <row r="123" spans="1:6">
      <c r="A123" s="13"/>
      <c r="B123">
        <v>5</v>
      </c>
      <c r="C123" t="s">
        <v>98</v>
      </c>
      <c r="D123" t="s">
        <v>32</v>
      </c>
      <c r="E123" s="38" t="s">
        <v>213</v>
      </c>
    </row>
    <row r="124" spans="1:6">
      <c r="A124" s="13"/>
      <c r="E124" s="38"/>
    </row>
    <row r="125" spans="1:6" s="27" customFormat="1">
      <c r="A125" s="23" t="s">
        <v>13</v>
      </c>
      <c r="B125" s="27" t="s">
        <v>73</v>
      </c>
      <c r="C125" s="27" t="s">
        <v>74</v>
      </c>
      <c r="E125" s="47"/>
    </row>
    <row r="126" spans="1:6" s="19" customFormat="1">
      <c r="A126" s="13"/>
      <c r="B126" s="21">
        <v>1</v>
      </c>
      <c r="C126" s="19" t="s">
        <v>63</v>
      </c>
      <c r="D126" s="19" t="s">
        <v>32</v>
      </c>
      <c r="E126" s="41" t="s">
        <v>178</v>
      </c>
      <c r="F126" s="19">
        <v>5</v>
      </c>
    </row>
    <row r="127" spans="1:6">
      <c r="A127" s="13"/>
      <c r="B127" s="16">
        <v>2</v>
      </c>
      <c r="C127" t="s">
        <v>179</v>
      </c>
      <c r="D127" t="s">
        <v>33</v>
      </c>
      <c r="E127" s="39" t="s">
        <v>180</v>
      </c>
      <c r="F127">
        <v>3</v>
      </c>
    </row>
    <row r="128" spans="1:6">
      <c r="A128" s="13"/>
      <c r="B128" s="16">
        <v>3</v>
      </c>
      <c r="C128" t="s">
        <v>181</v>
      </c>
      <c r="D128" t="s">
        <v>33</v>
      </c>
      <c r="E128" s="39" t="s">
        <v>182</v>
      </c>
      <c r="F128">
        <v>1</v>
      </c>
    </row>
    <row r="129" spans="1:7">
      <c r="A129" s="13"/>
      <c r="B129" s="16">
        <v>4</v>
      </c>
      <c r="C129" t="s">
        <v>259</v>
      </c>
      <c r="D129" t="s">
        <v>32</v>
      </c>
      <c r="E129" s="39" t="s">
        <v>260</v>
      </c>
    </row>
    <row r="130" spans="1:7">
      <c r="A130" s="13"/>
      <c r="B130" s="16">
        <v>5</v>
      </c>
      <c r="C130" t="s">
        <v>152</v>
      </c>
      <c r="D130" t="s">
        <v>32</v>
      </c>
      <c r="E130" s="39" t="s">
        <v>261</v>
      </c>
    </row>
    <row r="131" spans="1:7">
      <c r="A131" s="13"/>
      <c r="B131" s="16"/>
      <c r="E131" s="39"/>
    </row>
    <row r="132" spans="1:7" s="26" customFormat="1">
      <c r="A132" s="25" t="s">
        <v>14</v>
      </c>
      <c r="B132" s="54" t="s">
        <v>55</v>
      </c>
      <c r="C132" s="54" t="s">
        <v>56</v>
      </c>
      <c r="E132" s="48"/>
    </row>
    <row r="133" spans="1:7" s="19" customFormat="1">
      <c r="A133" s="13"/>
      <c r="B133" s="21">
        <v>1</v>
      </c>
      <c r="C133" s="19" t="s">
        <v>63</v>
      </c>
      <c r="D133" s="19" t="s">
        <v>32</v>
      </c>
      <c r="E133" s="41" t="s">
        <v>255</v>
      </c>
      <c r="F133" s="19">
        <v>5</v>
      </c>
    </row>
    <row r="134" spans="1:7">
      <c r="A134" s="13"/>
      <c r="B134" s="16">
        <v>2</v>
      </c>
      <c r="C134" t="s">
        <v>181</v>
      </c>
      <c r="D134" t="s">
        <v>33</v>
      </c>
      <c r="E134" s="39" t="s">
        <v>256</v>
      </c>
      <c r="F134">
        <v>3</v>
      </c>
    </row>
    <row r="135" spans="1:7">
      <c r="A135" s="13"/>
      <c r="B135" s="16">
        <v>3</v>
      </c>
      <c r="C135" t="s">
        <v>257</v>
      </c>
      <c r="D135" t="s">
        <v>32</v>
      </c>
      <c r="E135" s="39" t="s">
        <v>258</v>
      </c>
      <c r="F135">
        <v>1</v>
      </c>
    </row>
    <row r="136" spans="1:7">
      <c r="A136" s="13"/>
      <c r="B136" s="16"/>
      <c r="E136" s="38"/>
    </row>
    <row r="137" spans="1:7" s="27" customFormat="1">
      <c r="A137" s="23" t="s">
        <v>15</v>
      </c>
      <c r="B137" s="27" t="s">
        <v>38</v>
      </c>
      <c r="E137" s="47"/>
    </row>
    <row r="138" spans="1:7" s="19" customFormat="1">
      <c r="A138" s="22"/>
      <c r="B138" s="17">
        <v>1</v>
      </c>
      <c r="C138" s="19" t="s">
        <v>183</v>
      </c>
      <c r="D138" s="19" t="s">
        <v>32</v>
      </c>
      <c r="E138" s="41" t="s">
        <v>184</v>
      </c>
      <c r="F138" s="19">
        <v>5</v>
      </c>
    </row>
    <row r="139" spans="1:7">
      <c r="B139" s="17">
        <v>2</v>
      </c>
      <c r="C139" t="s">
        <v>133</v>
      </c>
      <c r="D139" t="s">
        <v>32</v>
      </c>
      <c r="E139" s="39" t="s">
        <v>185</v>
      </c>
      <c r="F139">
        <v>3</v>
      </c>
    </row>
    <row r="140" spans="1:7">
      <c r="B140" s="17">
        <v>3</v>
      </c>
      <c r="C140" t="s">
        <v>186</v>
      </c>
      <c r="D140" t="s">
        <v>86</v>
      </c>
      <c r="E140" s="39" t="s">
        <v>187</v>
      </c>
      <c r="F140">
        <v>1</v>
      </c>
    </row>
    <row r="141" spans="1:7">
      <c r="B141" s="16"/>
      <c r="E141" s="39"/>
    </row>
    <row r="142" spans="1:7" s="26" customFormat="1">
      <c r="A142" s="25" t="s">
        <v>31</v>
      </c>
      <c r="B142" s="54" t="s">
        <v>215</v>
      </c>
      <c r="C142" s="54" t="s">
        <v>61</v>
      </c>
      <c r="E142" s="48"/>
    </row>
    <row r="143" spans="1:7">
      <c r="B143" s="42">
        <v>1</v>
      </c>
      <c r="C143" s="34"/>
      <c r="D143" s="34" t="s">
        <v>33</v>
      </c>
      <c r="E143" s="43" t="s">
        <v>230</v>
      </c>
      <c r="F143" s="34">
        <v>5</v>
      </c>
      <c r="G143" s="34"/>
    </row>
    <row r="144" spans="1:7">
      <c r="B144" s="42">
        <v>2</v>
      </c>
      <c r="C144" s="34"/>
      <c r="D144" s="34" t="s">
        <v>32</v>
      </c>
      <c r="E144" s="43" t="s">
        <v>231</v>
      </c>
      <c r="F144" s="34">
        <v>0</v>
      </c>
      <c r="G144" s="34"/>
    </row>
    <row r="145" spans="1:7">
      <c r="B145" s="34"/>
      <c r="C145" s="34"/>
      <c r="D145" s="34"/>
      <c r="E145" s="44"/>
      <c r="F145" s="34"/>
      <c r="G145" s="34"/>
    </row>
    <row r="146" spans="1:7">
      <c r="A146"/>
      <c r="B146" s="14"/>
      <c r="C146" s="14"/>
      <c r="D146" s="14"/>
      <c r="E146" s="49"/>
    </row>
    <row r="147" spans="1:7">
      <c r="A147"/>
      <c r="B147" s="14"/>
      <c r="C147" s="14"/>
      <c r="D147" s="14"/>
      <c r="E147" s="49"/>
    </row>
    <row r="148" spans="1:7">
      <c r="E148" s="38"/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57"/>
  <sheetViews>
    <sheetView zoomScale="150" zoomScaleNormal="150" zoomScalePageLayoutView="150" workbookViewId="0">
      <selection activeCell="A131" sqref="A131"/>
    </sheetView>
  </sheetViews>
  <sheetFormatPr baseColWidth="10" defaultColWidth="8.83203125" defaultRowHeight="14" x14ac:dyDescent="0"/>
  <cols>
    <col min="1" max="1" width="13.83203125" style="14" bestFit="1" customWidth="1"/>
    <col min="3" max="3" width="14.83203125" bestFit="1" customWidth="1"/>
  </cols>
  <sheetData>
    <row r="2" spans="1:6">
      <c r="A2" s="14" t="s">
        <v>28</v>
      </c>
    </row>
    <row r="3" spans="1:6">
      <c r="B3" s="14" t="s">
        <v>24</v>
      </c>
      <c r="C3" s="14" t="s">
        <v>25</v>
      </c>
      <c r="D3" s="14" t="s">
        <v>26</v>
      </c>
      <c r="E3" s="14" t="s">
        <v>27</v>
      </c>
    </row>
    <row r="4" spans="1:6" s="26" customFormat="1">
      <c r="A4" s="25" t="s">
        <v>30</v>
      </c>
      <c r="B4" s="26" t="s">
        <v>73</v>
      </c>
    </row>
    <row r="5" spans="1:6">
      <c r="B5" s="42">
        <v>1</v>
      </c>
      <c r="C5" s="34"/>
      <c r="D5" s="34" t="s">
        <v>32</v>
      </c>
      <c r="E5" s="34">
        <v>52.5</v>
      </c>
      <c r="F5">
        <v>5</v>
      </c>
    </row>
    <row r="6" spans="1:6">
      <c r="B6" s="42">
        <v>2</v>
      </c>
      <c r="C6" s="34"/>
      <c r="D6" s="34" t="s">
        <v>33</v>
      </c>
      <c r="E6" s="34">
        <v>55.9</v>
      </c>
      <c r="F6">
        <v>0</v>
      </c>
    </row>
    <row r="7" spans="1:6">
      <c r="B7" s="42">
        <v>3</v>
      </c>
      <c r="C7" s="34"/>
      <c r="D7" s="34" t="s">
        <v>32</v>
      </c>
      <c r="E7" s="34">
        <v>56.4</v>
      </c>
    </row>
    <row r="8" spans="1:6">
      <c r="B8" s="29"/>
      <c r="C8" s="14"/>
      <c r="D8" s="14"/>
      <c r="E8" s="14"/>
    </row>
    <row r="9" spans="1:6" s="24" customFormat="1">
      <c r="A9" s="23" t="s">
        <v>35</v>
      </c>
      <c r="B9" s="24" t="s">
        <v>55</v>
      </c>
      <c r="C9" s="24" t="s">
        <v>56</v>
      </c>
    </row>
    <row r="10" spans="1:6">
      <c r="A10" s="13"/>
      <c r="B10">
        <v>1</v>
      </c>
      <c r="C10" t="s">
        <v>46</v>
      </c>
      <c r="D10" s="34" t="s">
        <v>32</v>
      </c>
      <c r="E10" s="33">
        <v>4.0648148148148154E-3</v>
      </c>
      <c r="F10">
        <v>5</v>
      </c>
    </row>
    <row r="11" spans="1:6">
      <c r="A11" s="13"/>
      <c r="B11">
        <v>2</v>
      </c>
      <c r="C11" t="s">
        <v>47</v>
      </c>
      <c r="D11" s="34" t="s">
        <v>33</v>
      </c>
      <c r="E11" s="33">
        <v>4.1273148148148146E-3</v>
      </c>
      <c r="F11">
        <v>3</v>
      </c>
    </row>
    <row r="12" spans="1:6">
      <c r="A12" s="13"/>
      <c r="B12">
        <v>3</v>
      </c>
      <c r="C12" t="s">
        <v>48</v>
      </c>
      <c r="D12" s="34" t="s">
        <v>32</v>
      </c>
      <c r="E12" s="33">
        <v>4.170138888888889E-3</v>
      </c>
      <c r="F12">
        <v>1</v>
      </c>
    </row>
    <row r="13" spans="1:6">
      <c r="A13" s="13"/>
      <c r="B13">
        <v>4</v>
      </c>
      <c r="C13" t="s">
        <v>49</v>
      </c>
      <c r="D13" s="34" t="s">
        <v>32</v>
      </c>
      <c r="E13" s="33">
        <v>4.2627314814814819E-3</v>
      </c>
    </row>
    <row r="14" spans="1:6">
      <c r="A14" s="13"/>
      <c r="B14">
        <v>5</v>
      </c>
      <c r="C14" t="s">
        <v>50</v>
      </c>
      <c r="D14" s="34" t="s">
        <v>32</v>
      </c>
      <c r="E14" s="33">
        <v>4.2777777777777779E-3</v>
      </c>
    </row>
    <row r="15" spans="1:6">
      <c r="A15" s="13"/>
      <c r="B15">
        <v>6</v>
      </c>
      <c r="C15" t="s">
        <v>51</v>
      </c>
      <c r="D15" s="34" t="s">
        <v>32</v>
      </c>
      <c r="E15" s="33">
        <v>4.3969907407407412E-3</v>
      </c>
    </row>
    <row r="16" spans="1:6">
      <c r="A16" s="13"/>
      <c r="B16">
        <v>7</v>
      </c>
      <c r="C16" t="s">
        <v>52</v>
      </c>
      <c r="D16" s="34" t="s">
        <v>33</v>
      </c>
      <c r="E16" s="33">
        <v>4.4085648148148148E-3</v>
      </c>
    </row>
    <row r="17" spans="1:6">
      <c r="A17" s="13"/>
      <c r="B17">
        <v>8</v>
      </c>
      <c r="C17" t="s">
        <v>53</v>
      </c>
      <c r="D17" s="34" t="s">
        <v>33</v>
      </c>
      <c r="E17" s="33">
        <v>4.4664351851851853E-3</v>
      </c>
    </row>
    <row r="18" spans="1:6">
      <c r="A18" s="13"/>
      <c r="B18">
        <v>9</v>
      </c>
      <c r="C18" t="s">
        <v>54</v>
      </c>
      <c r="D18" s="34" t="s">
        <v>32</v>
      </c>
      <c r="E18" s="33">
        <v>4.5567129629629629E-3</v>
      </c>
    </row>
    <row r="19" spans="1:6">
      <c r="A19" s="13"/>
    </row>
    <row r="20" spans="1:6" s="24" customFormat="1">
      <c r="A20" s="23" t="s">
        <v>2</v>
      </c>
      <c r="B20" s="24" t="s">
        <v>38</v>
      </c>
    </row>
    <row r="21" spans="1:6">
      <c r="A21" s="13"/>
      <c r="B21">
        <v>1</v>
      </c>
      <c r="C21" t="s">
        <v>66</v>
      </c>
      <c r="D21" t="s">
        <v>32</v>
      </c>
      <c r="E21" s="33">
        <v>2.0949074074074077E-4</v>
      </c>
      <c r="F21">
        <v>5</v>
      </c>
    </row>
    <row r="22" spans="1:6">
      <c r="A22" s="13"/>
      <c r="B22">
        <v>2</v>
      </c>
      <c r="C22" t="s">
        <v>67</v>
      </c>
      <c r="D22" t="s">
        <v>32</v>
      </c>
      <c r="E22" s="33">
        <v>2.2337962962962961E-4</v>
      </c>
      <c r="F22">
        <v>3</v>
      </c>
    </row>
    <row r="23" spans="1:6">
      <c r="A23" s="13"/>
      <c r="B23">
        <v>3</v>
      </c>
      <c r="C23" t="s">
        <v>68</v>
      </c>
      <c r="D23" t="s">
        <v>32</v>
      </c>
      <c r="E23" s="33">
        <v>2.4768518518518515E-4</v>
      </c>
      <c r="F23">
        <v>1</v>
      </c>
    </row>
    <row r="24" spans="1:6">
      <c r="A24" s="13"/>
    </row>
    <row r="25" spans="1:6" s="26" customFormat="1">
      <c r="A25" s="25" t="s">
        <v>3</v>
      </c>
      <c r="B25" s="54" t="s">
        <v>64</v>
      </c>
      <c r="C25" s="54" t="s">
        <v>84</v>
      </c>
    </row>
    <row r="26" spans="1:6">
      <c r="A26" s="13"/>
      <c r="B26">
        <v>1</v>
      </c>
      <c r="C26" t="s">
        <v>75</v>
      </c>
      <c r="D26" t="s">
        <v>32</v>
      </c>
      <c r="E26" s="33">
        <v>7.6273148148148153E-4</v>
      </c>
      <c r="F26">
        <v>5</v>
      </c>
    </row>
    <row r="27" spans="1:6">
      <c r="A27" s="13"/>
      <c r="B27">
        <v>2</v>
      </c>
      <c r="C27" t="s">
        <v>76</v>
      </c>
      <c r="D27" t="s">
        <v>32</v>
      </c>
      <c r="E27" s="33">
        <v>7.8009259259259253E-4</v>
      </c>
      <c r="F27">
        <v>3</v>
      </c>
    </row>
    <row r="28" spans="1:6">
      <c r="A28" s="13"/>
      <c r="B28">
        <v>3</v>
      </c>
      <c r="C28" t="s">
        <v>77</v>
      </c>
      <c r="D28" t="s">
        <v>33</v>
      </c>
      <c r="E28" s="33">
        <v>7.9050925925925936E-4</v>
      </c>
      <c r="F28">
        <v>1</v>
      </c>
    </row>
    <row r="29" spans="1:6">
      <c r="A29" s="13"/>
      <c r="B29">
        <v>4</v>
      </c>
      <c r="C29" t="s">
        <v>78</v>
      </c>
      <c r="D29" t="s">
        <v>33</v>
      </c>
      <c r="E29" s="33">
        <v>8.1018518518518516E-4</v>
      </c>
    </row>
    <row r="30" spans="1:6">
      <c r="A30" s="13"/>
      <c r="B30">
        <v>5</v>
      </c>
      <c r="C30" t="s">
        <v>79</v>
      </c>
      <c r="D30" t="s">
        <v>33</v>
      </c>
      <c r="E30" s="33">
        <v>8.1481481481481476E-4</v>
      </c>
    </row>
    <row r="31" spans="1:6">
      <c r="A31" s="13"/>
      <c r="B31">
        <v>6</v>
      </c>
      <c r="C31" t="s">
        <v>80</v>
      </c>
      <c r="D31" t="s">
        <v>32</v>
      </c>
      <c r="E31" s="33">
        <v>8.1828703703703696E-4</v>
      </c>
    </row>
    <row r="32" spans="1:6">
      <c r="A32" s="13"/>
      <c r="E32" s="33"/>
    </row>
    <row r="33" spans="1:6" s="27" customFormat="1">
      <c r="A33" s="23" t="s">
        <v>4</v>
      </c>
      <c r="B33" s="27" t="s">
        <v>38</v>
      </c>
    </row>
    <row r="34" spans="1:6">
      <c r="A34" s="18"/>
      <c r="B34" s="15">
        <v>1</v>
      </c>
      <c r="C34" t="s">
        <v>100</v>
      </c>
      <c r="D34" t="s">
        <v>32</v>
      </c>
      <c r="E34" s="33">
        <v>1.5277777777777777E-4</v>
      </c>
      <c r="F34">
        <v>5</v>
      </c>
    </row>
    <row r="35" spans="1:6">
      <c r="A35" s="13"/>
      <c r="B35">
        <v>2</v>
      </c>
      <c r="C35" t="s">
        <v>101</v>
      </c>
      <c r="D35" t="s">
        <v>32</v>
      </c>
      <c r="E35" s="33">
        <v>1.550925925925926E-4</v>
      </c>
      <c r="F35">
        <v>3</v>
      </c>
    </row>
    <row r="36" spans="1:6">
      <c r="A36" s="13"/>
      <c r="B36">
        <v>3</v>
      </c>
      <c r="C36" t="s">
        <v>102</v>
      </c>
      <c r="D36" t="s">
        <v>32</v>
      </c>
      <c r="E36" s="33">
        <v>1.5625E-4</v>
      </c>
      <c r="F36">
        <v>1</v>
      </c>
    </row>
    <row r="37" spans="1:6">
      <c r="A37" s="13"/>
      <c r="B37">
        <v>4</v>
      </c>
      <c r="C37" t="s">
        <v>103</v>
      </c>
      <c r="D37" t="s">
        <v>32</v>
      </c>
      <c r="E37" s="33">
        <v>1.6087962962962963E-4</v>
      </c>
    </row>
    <row r="38" spans="1:6">
      <c r="A38" s="13"/>
      <c r="B38">
        <v>5</v>
      </c>
      <c r="C38" t="s">
        <v>104</v>
      </c>
      <c r="D38" t="s">
        <v>33</v>
      </c>
      <c r="E38" s="33">
        <v>1.6782407407407406E-4</v>
      </c>
    </row>
    <row r="39" spans="1:6">
      <c r="A39" s="13"/>
      <c r="B39">
        <v>6</v>
      </c>
      <c r="C39" t="s">
        <v>105</v>
      </c>
      <c r="D39" t="s">
        <v>33</v>
      </c>
      <c r="E39" s="33">
        <v>1.6898148148148146E-4</v>
      </c>
    </row>
    <row r="40" spans="1:6">
      <c r="A40" s="13"/>
      <c r="B40">
        <v>7</v>
      </c>
      <c r="C40" t="s">
        <v>106</v>
      </c>
      <c r="D40" t="s">
        <v>33</v>
      </c>
      <c r="E40" s="33">
        <v>1.7129629629629632E-4</v>
      </c>
    </row>
    <row r="41" spans="1:6">
      <c r="A41" s="13"/>
      <c r="B41">
        <v>8</v>
      </c>
      <c r="C41" t="s">
        <v>107</v>
      </c>
      <c r="D41" t="s">
        <v>33</v>
      </c>
      <c r="E41" s="33">
        <v>1.7361111111111112E-4</v>
      </c>
    </row>
    <row r="42" spans="1:6">
      <c r="A42" s="13"/>
      <c r="E42" s="33"/>
    </row>
    <row r="43" spans="1:6">
      <c r="A43" s="13"/>
      <c r="B43">
        <v>1</v>
      </c>
      <c r="C43" t="s">
        <v>226</v>
      </c>
      <c r="D43" t="s">
        <v>32</v>
      </c>
      <c r="E43" s="33">
        <v>1.6319444444444443E-4</v>
      </c>
    </row>
    <row r="44" spans="1:6">
      <c r="A44" s="13"/>
      <c r="B44">
        <f>B43+1</f>
        <v>2</v>
      </c>
      <c r="C44" t="s">
        <v>285</v>
      </c>
      <c r="D44" t="s">
        <v>32</v>
      </c>
      <c r="E44" s="33">
        <v>1.6666666666666666E-4</v>
      </c>
    </row>
    <row r="45" spans="1:6">
      <c r="A45" s="13"/>
      <c r="B45">
        <f t="shared" ref="B45:B49" si="0">B44+1</f>
        <v>3</v>
      </c>
      <c r="C45" t="s">
        <v>160</v>
      </c>
      <c r="D45" t="s">
        <v>33</v>
      </c>
      <c r="E45" s="33">
        <v>1.7013888888888886E-4</v>
      </c>
    </row>
    <row r="46" spans="1:6">
      <c r="A46" s="13"/>
      <c r="B46">
        <f t="shared" si="0"/>
        <v>4</v>
      </c>
      <c r="C46" t="s">
        <v>268</v>
      </c>
      <c r="D46" t="s">
        <v>32</v>
      </c>
      <c r="E46" s="33">
        <v>1.7592592592592592E-4</v>
      </c>
    </row>
    <row r="47" spans="1:6">
      <c r="A47" s="13"/>
      <c r="B47">
        <f t="shared" si="0"/>
        <v>5</v>
      </c>
      <c r="C47" t="s">
        <v>269</v>
      </c>
      <c r="D47" t="s">
        <v>33</v>
      </c>
      <c r="E47" s="33">
        <v>1.7708333333333335E-4</v>
      </c>
    </row>
    <row r="48" spans="1:6">
      <c r="A48" s="13"/>
      <c r="B48">
        <f t="shared" si="0"/>
        <v>6</v>
      </c>
      <c r="C48" t="s">
        <v>274</v>
      </c>
      <c r="D48" t="s">
        <v>32</v>
      </c>
      <c r="E48" s="33">
        <v>1.8287037037037038E-4</v>
      </c>
    </row>
    <row r="49" spans="1:5">
      <c r="A49" s="13"/>
      <c r="B49">
        <f t="shared" si="0"/>
        <v>7</v>
      </c>
      <c r="C49" t="s">
        <v>270</v>
      </c>
      <c r="D49" t="s">
        <v>33</v>
      </c>
      <c r="E49" s="33">
        <v>1.8287037037037038E-4</v>
      </c>
    </row>
    <row r="50" spans="1:5">
      <c r="A50" s="13"/>
      <c r="B50">
        <f>B49+1</f>
        <v>8</v>
      </c>
      <c r="C50" t="s">
        <v>297</v>
      </c>
      <c r="D50" t="s">
        <v>33</v>
      </c>
      <c r="E50" s="33">
        <v>1.8402777777777778E-4</v>
      </c>
    </row>
    <row r="51" spans="1:5">
      <c r="A51" s="13"/>
    </row>
    <row r="52" spans="1:5">
      <c r="A52" s="13"/>
      <c r="B52">
        <v>1</v>
      </c>
      <c r="C52" t="s">
        <v>266</v>
      </c>
      <c r="D52" t="s">
        <v>32</v>
      </c>
      <c r="E52" s="33">
        <v>1.6319444444444443E-4</v>
      </c>
    </row>
    <row r="53" spans="1:5">
      <c r="A53" s="13"/>
      <c r="B53">
        <f>B52+1</f>
        <v>2</v>
      </c>
      <c r="C53" t="s">
        <v>298</v>
      </c>
      <c r="D53" t="s">
        <v>32</v>
      </c>
      <c r="E53" s="33">
        <v>1.7824074074074075E-4</v>
      </c>
    </row>
    <row r="54" spans="1:5">
      <c r="A54" s="13"/>
      <c r="B54">
        <f t="shared" ref="B54:B58" si="1">B53+1</f>
        <v>3</v>
      </c>
      <c r="C54" t="s">
        <v>299</v>
      </c>
      <c r="D54" t="s">
        <v>32</v>
      </c>
      <c r="E54" s="33">
        <v>1.8055555555555555E-4</v>
      </c>
    </row>
    <row r="55" spans="1:5">
      <c r="A55" s="13"/>
      <c r="B55">
        <f t="shared" si="1"/>
        <v>4</v>
      </c>
      <c r="C55" t="s">
        <v>208</v>
      </c>
      <c r="D55" t="s">
        <v>32</v>
      </c>
      <c r="E55" s="33">
        <v>1.8402777777777778E-4</v>
      </c>
    </row>
    <row r="56" spans="1:5">
      <c r="A56" s="13"/>
      <c r="B56">
        <f t="shared" si="1"/>
        <v>5</v>
      </c>
      <c r="C56" t="s">
        <v>209</v>
      </c>
      <c r="D56" t="s">
        <v>32</v>
      </c>
      <c r="E56" s="33">
        <v>1.8981481481481478E-4</v>
      </c>
    </row>
    <row r="57" spans="1:5">
      <c r="A57" s="13"/>
      <c r="B57">
        <f t="shared" si="1"/>
        <v>6</v>
      </c>
      <c r="C57" t="s">
        <v>300</v>
      </c>
      <c r="D57" t="s">
        <v>32</v>
      </c>
      <c r="E57" s="33">
        <v>1.9097222222222223E-4</v>
      </c>
    </row>
    <row r="58" spans="1:5">
      <c r="A58" s="13"/>
      <c r="B58">
        <f t="shared" si="1"/>
        <v>7</v>
      </c>
      <c r="C58" t="s">
        <v>273</v>
      </c>
      <c r="D58" t="s">
        <v>32</v>
      </c>
      <c r="E58" s="33">
        <v>1.9097222222222223E-4</v>
      </c>
    </row>
    <row r="59" spans="1:5">
      <c r="A59" s="13"/>
      <c r="B59">
        <f>B58+1</f>
        <v>8</v>
      </c>
      <c r="C59" t="s">
        <v>301</v>
      </c>
      <c r="D59" t="s">
        <v>33</v>
      </c>
      <c r="E59" s="33">
        <v>2.0023148148148146E-4</v>
      </c>
    </row>
    <row r="60" spans="1:5">
      <c r="A60" s="13"/>
    </row>
    <row r="61" spans="1:5">
      <c r="A61" s="13"/>
      <c r="B61">
        <v>1</v>
      </c>
      <c r="C61" t="s">
        <v>271</v>
      </c>
      <c r="D61" t="s">
        <v>32</v>
      </c>
      <c r="E61" s="33">
        <v>1.7129629629629632E-4</v>
      </c>
    </row>
    <row r="62" spans="1:5">
      <c r="A62" s="13"/>
      <c r="B62">
        <f>B61+1</f>
        <v>2</v>
      </c>
      <c r="C62" t="s">
        <v>302</v>
      </c>
      <c r="D62" t="s">
        <v>32</v>
      </c>
      <c r="E62" s="33">
        <v>1.7824074074074075E-4</v>
      </c>
    </row>
    <row r="63" spans="1:5">
      <c r="A63" s="13"/>
      <c r="B63">
        <f t="shared" ref="B63:B64" si="2">B62+1</f>
        <v>3</v>
      </c>
      <c r="C63" t="s">
        <v>272</v>
      </c>
      <c r="D63" t="s">
        <v>32</v>
      </c>
      <c r="E63" s="33">
        <v>1.8055555555555555E-4</v>
      </c>
    </row>
    <row r="64" spans="1:5">
      <c r="A64" s="13"/>
      <c r="B64">
        <f t="shared" si="2"/>
        <v>4</v>
      </c>
      <c r="C64" t="s">
        <v>303</v>
      </c>
      <c r="D64" t="s">
        <v>32</v>
      </c>
      <c r="E64" s="33">
        <v>1.8518518518518518E-4</v>
      </c>
    </row>
    <row r="65" spans="1:6">
      <c r="A65" s="13"/>
    </row>
    <row r="66" spans="1:6" s="54" customFormat="1">
      <c r="A66" s="25" t="s">
        <v>5</v>
      </c>
      <c r="B66" s="54" t="s">
        <v>38</v>
      </c>
    </row>
    <row r="67" spans="1:6" s="19" customFormat="1">
      <c r="A67" s="13"/>
      <c r="B67" s="20">
        <v>1</v>
      </c>
      <c r="C67" s="19" t="s">
        <v>124</v>
      </c>
      <c r="D67" s="19" t="s">
        <v>32</v>
      </c>
      <c r="E67" s="35">
        <v>1.765046296296296E-3</v>
      </c>
      <c r="F67" s="19">
        <v>5</v>
      </c>
    </row>
    <row r="68" spans="1:6">
      <c r="A68" s="13"/>
      <c r="B68">
        <v>2</v>
      </c>
      <c r="C68" t="s">
        <v>125</v>
      </c>
      <c r="D68" t="s">
        <v>32</v>
      </c>
      <c r="E68" s="33">
        <v>1.7847222222222225E-3</v>
      </c>
      <c r="F68">
        <v>3</v>
      </c>
    </row>
    <row r="69" spans="1:6">
      <c r="A69" s="13"/>
      <c r="B69">
        <v>3</v>
      </c>
      <c r="C69" t="s">
        <v>126</v>
      </c>
      <c r="D69" t="s">
        <v>32</v>
      </c>
      <c r="E69" s="33">
        <v>1.7939814814814815E-3</v>
      </c>
      <c r="F69">
        <v>1</v>
      </c>
    </row>
    <row r="70" spans="1:6">
      <c r="A70" s="13"/>
      <c r="B70">
        <v>4</v>
      </c>
      <c r="C70" t="s">
        <v>47</v>
      </c>
      <c r="D70" t="s">
        <v>33</v>
      </c>
      <c r="E70" s="33">
        <v>1.9166666666666666E-3</v>
      </c>
    </row>
    <row r="71" spans="1:6">
      <c r="A71" s="13"/>
      <c r="B71">
        <v>5</v>
      </c>
      <c r="C71" t="s">
        <v>52</v>
      </c>
      <c r="D71" t="s">
        <v>33</v>
      </c>
      <c r="E71" s="33">
        <v>1.96875E-3</v>
      </c>
    </row>
    <row r="72" spans="1:6">
      <c r="A72" s="13"/>
      <c r="B72">
        <v>6</v>
      </c>
      <c r="C72" t="s">
        <v>53</v>
      </c>
      <c r="D72" t="s">
        <v>33</v>
      </c>
      <c r="E72" s="33">
        <v>1.9814814814814816E-3</v>
      </c>
    </row>
    <row r="73" spans="1:6">
      <c r="A73" s="13"/>
      <c r="E73" s="33"/>
    </row>
    <row r="74" spans="1:6" s="24" customFormat="1">
      <c r="A74" s="23" t="s">
        <v>6</v>
      </c>
      <c r="B74" s="24" t="s">
        <v>38</v>
      </c>
    </row>
    <row r="75" spans="1:6" s="19" customFormat="1">
      <c r="A75" s="13"/>
      <c r="B75" s="20">
        <v>1</v>
      </c>
      <c r="C75" s="19" t="s">
        <v>100</v>
      </c>
      <c r="D75" s="19" t="s">
        <v>32</v>
      </c>
      <c r="E75" s="37" t="s">
        <v>154</v>
      </c>
      <c r="F75" s="19">
        <v>5</v>
      </c>
    </row>
    <row r="76" spans="1:6">
      <c r="A76" s="13"/>
      <c r="B76">
        <v>2</v>
      </c>
      <c r="C76" s="20" t="s">
        <v>101</v>
      </c>
      <c r="D76" s="20" t="s">
        <v>32</v>
      </c>
      <c r="E76" s="36" t="s">
        <v>154</v>
      </c>
      <c r="F76">
        <v>3</v>
      </c>
    </row>
    <row r="77" spans="1:6">
      <c r="A77" s="13"/>
      <c r="B77">
        <v>3</v>
      </c>
      <c r="C77" s="20" t="s">
        <v>102</v>
      </c>
      <c r="D77" s="20" t="s">
        <v>32</v>
      </c>
      <c r="E77" s="36" t="s">
        <v>155</v>
      </c>
      <c r="F77">
        <v>1</v>
      </c>
    </row>
    <row r="78" spans="1:6">
      <c r="A78" s="13"/>
      <c r="B78">
        <v>4</v>
      </c>
      <c r="C78" s="20" t="s">
        <v>77</v>
      </c>
      <c r="D78" s="20" t="s">
        <v>33</v>
      </c>
      <c r="E78" s="36" t="s">
        <v>155</v>
      </c>
    </row>
    <row r="79" spans="1:6">
      <c r="A79" s="13"/>
      <c r="B79">
        <v>5</v>
      </c>
      <c r="C79" s="20" t="s">
        <v>78</v>
      </c>
      <c r="D79" s="20" t="s">
        <v>33</v>
      </c>
      <c r="E79" s="36" t="s">
        <v>156</v>
      </c>
    </row>
    <row r="80" spans="1:6">
      <c r="A80" s="13"/>
      <c r="B80">
        <v>6</v>
      </c>
      <c r="C80" s="20" t="s">
        <v>80</v>
      </c>
      <c r="D80" s="20" t="s">
        <v>86</v>
      </c>
      <c r="E80" s="36" t="s">
        <v>157</v>
      </c>
    </row>
    <row r="81" spans="1:5">
      <c r="A81" s="13"/>
      <c r="B81">
        <v>7</v>
      </c>
      <c r="C81" s="20" t="s">
        <v>158</v>
      </c>
      <c r="D81" s="20" t="s">
        <v>33</v>
      </c>
      <c r="E81" s="36" t="s">
        <v>159</v>
      </c>
    </row>
    <row r="82" spans="1:5">
      <c r="A82" s="13"/>
      <c r="B82">
        <v>8</v>
      </c>
      <c r="C82" s="20" t="s">
        <v>160</v>
      </c>
      <c r="D82" s="20" t="s">
        <v>33</v>
      </c>
      <c r="E82" s="36" t="s">
        <v>161</v>
      </c>
    </row>
    <row r="83" spans="1:5">
      <c r="A83" s="13"/>
    </row>
    <row r="84" spans="1:5">
      <c r="A84" s="13" t="s">
        <v>264</v>
      </c>
      <c r="B84" s="20">
        <v>1</v>
      </c>
      <c r="C84" t="s">
        <v>265</v>
      </c>
      <c r="D84" t="s">
        <v>32</v>
      </c>
      <c r="E84">
        <v>29.7</v>
      </c>
    </row>
    <row r="85" spans="1:5">
      <c r="A85" s="13"/>
      <c r="B85">
        <v>2</v>
      </c>
      <c r="C85" t="s">
        <v>266</v>
      </c>
      <c r="D85" t="s">
        <v>32</v>
      </c>
      <c r="E85">
        <v>29.9</v>
      </c>
    </row>
    <row r="86" spans="1:5">
      <c r="A86" s="13"/>
      <c r="B86">
        <v>3</v>
      </c>
      <c r="C86" t="s">
        <v>104</v>
      </c>
      <c r="D86" t="s">
        <v>33</v>
      </c>
      <c r="E86">
        <v>31.4</v>
      </c>
    </row>
    <row r="87" spans="1:5">
      <c r="A87" s="13"/>
      <c r="B87">
        <v>4</v>
      </c>
      <c r="C87" t="s">
        <v>267</v>
      </c>
      <c r="D87" t="s">
        <v>32</v>
      </c>
      <c r="E87">
        <v>31.7</v>
      </c>
    </row>
    <row r="88" spans="1:5">
      <c r="A88" s="13"/>
      <c r="B88">
        <v>5</v>
      </c>
      <c r="C88" t="s">
        <v>268</v>
      </c>
      <c r="D88" t="s">
        <v>32</v>
      </c>
      <c r="E88">
        <v>32.200000000000003</v>
      </c>
    </row>
    <row r="89" spans="1:5">
      <c r="A89" s="13"/>
      <c r="B89">
        <v>6</v>
      </c>
      <c r="C89" t="s">
        <v>79</v>
      </c>
      <c r="D89" t="s">
        <v>33</v>
      </c>
      <c r="E89">
        <v>32.6</v>
      </c>
    </row>
    <row r="90" spans="1:5">
      <c r="A90" s="13"/>
      <c r="B90">
        <v>7</v>
      </c>
      <c r="C90" t="s">
        <v>269</v>
      </c>
      <c r="D90" t="s">
        <v>33</v>
      </c>
      <c r="E90">
        <v>32.6</v>
      </c>
    </row>
    <row r="91" spans="1:5">
      <c r="A91" s="13"/>
      <c r="B91">
        <v>8</v>
      </c>
      <c r="C91" t="s">
        <v>270</v>
      </c>
      <c r="D91" t="s">
        <v>33</v>
      </c>
      <c r="E91">
        <v>32.799999999999997</v>
      </c>
    </row>
    <row r="92" spans="1:5">
      <c r="A92" s="13"/>
    </row>
    <row r="93" spans="1:5">
      <c r="A93" s="13"/>
      <c r="B93" s="20">
        <v>1</v>
      </c>
      <c r="C93" t="s">
        <v>271</v>
      </c>
      <c r="D93" t="s">
        <v>32</v>
      </c>
      <c r="E93">
        <v>32.1</v>
      </c>
    </row>
    <row r="94" spans="1:5">
      <c r="A94" s="13"/>
      <c r="B94">
        <v>2</v>
      </c>
      <c r="C94" t="s">
        <v>272</v>
      </c>
      <c r="D94" t="s">
        <v>32</v>
      </c>
      <c r="E94">
        <v>33.200000000000003</v>
      </c>
    </row>
    <row r="95" spans="1:5">
      <c r="A95" s="13"/>
      <c r="B95">
        <v>3</v>
      </c>
      <c r="C95" t="s">
        <v>273</v>
      </c>
      <c r="D95" t="s">
        <v>32</v>
      </c>
      <c r="E95">
        <v>34.1</v>
      </c>
    </row>
    <row r="96" spans="1:5">
      <c r="A96" s="13"/>
      <c r="B96">
        <v>4</v>
      </c>
      <c r="C96" t="s">
        <v>274</v>
      </c>
      <c r="D96" t="s">
        <v>32</v>
      </c>
      <c r="E96">
        <v>34.299999999999997</v>
      </c>
    </row>
    <row r="97" spans="1:6">
      <c r="A97" s="13"/>
    </row>
    <row r="98" spans="1:6" s="54" customFormat="1">
      <c r="A98" s="25" t="s">
        <v>7</v>
      </c>
      <c r="B98" s="54" t="s">
        <v>64</v>
      </c>
      <c r="C98" s="54" t="s">
        <v>84</v>
      </c>
    </row>
    <row r="99" spans="1:6" s="19" customFormat="1">
      <c r="A99" s="13"/>
      <c r="B99" s="20">
        <v>1</v>
      </c>
      <c r="C99" s="19" t="s">
        <v>130</v>
      </c>
      <c r="D99" s="19" t="s">
        <v>86</v>
      </c>
      <c r="E99" s="35">
        <v>5.9953703703703699E-4</v>
      </c>
      <c r="F99" s="19">
        <v>5</v>
      </c>
    </row>
    <row r="100" spans="1:6">
      <c r="A100" s="13"/>
      <c r="B100">
        <v>2</v>
      </c>
      <c r="C100" t="s">
        <v>67</v>
      </c>
      <c r="D100" s="19" t="s">
        <v>86</v>
      </c>
      <c r="E100" s="33">
        <v>6.122685185185185E-4</v>
      </c>
      <c r="F100">
        <v>3</v>
      </c>
    </row>
    <row r="101" spans="1:6">
      <c r="A101" s="13"/>
      <c r="B101">
        <v>3</v>
      </c>
      <c r="C101" t="s">
        <v>131</v>
      </c>
      <c r="D101" t="s">
        <v>33</v>
      </c>
      <c r="E101" s="33">
        <v>6.4467592592592593E-4</v>
      </c>
      <c r="F101">
        <v>1</v>
      </c>
    </row>
    <row r="102" spans="1:6">
      <c r="A102" s="13"/>
      <c r="B102">
        <v>4</v>
      </c>
      <c r="C102" t="s">
        <v>68</v>
      </c>
      <c r="D102" t="s">
        <v>32</v>
      </c>
      <c r="E102" s="33">
        <v>7.0833333333333338E-4</v>
      </c>
    </row>
    <row r="103" spans="1:6">
      <c r="A103" s="13"/>
      <c r="E103" s="33"/>
    </row>
    <row r="104" spans="1:6" s="27" customFormat="1">
      <c r="A104" s="23" t="s">
        <v>8</v>
      </c>
      <c r="B104" s="27" t="s">
        <v>38</v>
      </c>
    </row>
    <row r="105" spans="1:6" s="19" customFormat="1">
      <c r="A105" s="13"/>
      <c r="B105" s="20">
        <v>1</v>
      </c>
      <c r="C105" s="19" t="s">
        <v>218</v>
      </c>
      <c r="D105" s="19" t="s">
        <v>32</v>
      </c>
      <c r="E105" s="51" t="s">
        <v>219</v>
      </c>
      <c r="F105" s="19">
        <v>5</v>
      </c>
    </row>
    <row r="106" spans="1:6">
      <c r="A106" s="13"/>
      <c r="B106">
        <v>2</v>
      </c>
      <c r="C106" s="20" t="s">
        <v>48</v>
      </c>
      <c r="D106" s="20" t="s">
        <v>32</v>
      </c>
      <c r="E106" s="38" t="s">
        <v>220</v>
      </c>
      <c r="F106" s="20">
        <v>3</v>
      </c>
    </row>
    <row r="107" spans="1:6">
      <c r="A107" s="13"/>
      <c r="B107">
        <v>3</v>
      </c>
      <c r="C107" s="20" t="s">
        <v>221</v>
      </c>
      <c r="D107" s="20" t="s">
        <v>86</v>
      </c>
      <c r="E107" s="38" t="s">
        <v>222</v>
      </c>
      <c r="F107" s="20">
        <v>1</v>
      </c>
    </row>
    <row r="108" spans="1:6">
      <c r="A108" s="13"/>
      <c r="B108">
        <v>4</v>
      </c>
      <c r="C108" s="20" t="s">
        <v>54</v>
      </c>
      <c r="D108" s="20" t="s">
        <v>32</v>
      </c>
      <c r="E108" s="38" t="s">
        <v>223</v>
      </c>
    </row>
    <row r="109" spans="1:6">
      <c r="A109" s="13"/>
      <c r="C109" s="20"/>
      <c r="D109" s="20"/>
      <c r="E109" s="38"/>
    </row>
    <row r="110" spans="1:6" s="54" customFormat="1">
      <c r="A110" s="25" t="s">
        <v>10</v>
      </c>
      <c r="B110" s="54" t="s">
        <v>38</v>
      </c>
      <c r="E110" s="56"/>
    </row>
    <row r="111" spans="1:6" s="19" customFormat="1">
      <c r="A111" s="13"/>
      <c r="B111" s="20">
        <v>1</v>
      </c>
      <c r="C111" s="19" t="s">
        <v>108</v>
      </c>
      <c r="D111" s="19" t="s">
        <v>32</v>
      </c>
      <c r="E111" s="40" t="s">
        <v>110</v>
      </c>
      <c r="F111" s="19">
        <v>5</v>
      </c>
    </row>
    <row r="112" spans="1:6">
      <c r="A112" s="13"/>
      <c r="B112">
        <f>B111+1</f>
        <v>2</v>
      </c>
      <c r="C112" t="s">
        <v>100</v>
      </c>
      <c r="D112" t="s">
        <v>32</v>
      </c>
      <c r="E112" s="40" t="s">
        <v>109</v>
      </c>
      <c r="F112">
        <v>3</v>
      </c>
    </row>
    <row r="113" spans="1:7">
      <c r="A113" s="13"/>
      <c r="B113">
        <f t="shared" ref="B113:B118" si="3">B112+1</f>
        <v>3</v>
      </c>
      <c r="C113" t="s">
        <v>103</v>
      </c>
      <c r="D113" t="s">
        <v>32</v>
      </c>
      <c r="E113" s="39" t="s">
        <v>111</v>
      </c>
      <c r="F113">
        <v>1</v>
      </c>
      <c r="G113" s="50" t="s">
        <v>284</v>
      </c>
    </row>
    <row r="114" spans="1:7">
      <c r="A114" s="13"/>
      <c r="B114">
        <f t="shared" si="3"/>
        <v>4</v>
      </c>
      <c r="C114" t="s">
        <v>76</v>
      </c>
      <c r="D114" t="s">
        <v>32</v>
      </c>
      <c r="E114" s="39" t="s">
        <v>283</v>
      </c>
    </row>
    <row r="115" spans="1:7">
      <c r="A115" s="13"/>
      <c r="B115">
        <f t="shared" si="3"/>
        <v>5</v>
      </c>
      <c r="C115" t="s">
        <v>285</v>
      </c>
      <c r="D115" t="s">
        <v>32</v>
      </c>
      <c r="E115" s="39" t="s">
        <v>286</v>
      </c>
    </row>
    <row r="116" spans="1:7">
      <c r="A116" s="13"/>
      <c r="B116">
        <f t="shared" si="3"/>
        <v>6</v>
      </c>
      <c r="C116" t="s">
        <v>226</v>
      </c>
      <c r="D116" t="s">
        <v>32</v>
      </c>
      <c r="E116" s="38" t="s">
        <v>287</v>
      </c>
    </row>
    <row r="117" spans="1:7">
      <c r="A117" s="13"/>
      <c r="B117">
        <f t="shared" si="3"/>
        <v>7</v>
      </c>
      <c r="C117" t="s">
        <v>274</v>
      </c>
      <c r="D117" t="s">
        <v>86</v>
      </c>
      <c r="E117" s="39" t="s">
        <v>288</v>
      </c>
    </row>
    <row r="118" spans="1:7">
      <c r="A118" s="13"/>
      <c r="B118">
        <f t="shared" si="3"/>
        <v>8</v>
      </c>
      <c r="C118" t="s">
        <v>75</v>
      </c>
      <c r="D118" t="s">
        <v>86</v>
      </c>
      <c r="E118" s="38" t="s">
        <v>289</v>
      </c>
    </row>
    <row r="119" spans="1:7">
      <c r="A119" s="13"/>
      <c r="E119" s="38"/>
    </row>
    <row r="120" spans="1:7" s="27" customFormat="1">
      <c r="A120" s="23" t="s">
        <v>11</v>
      </c>
      <c r="B120" s="27" t="s">
        <v>38</v>
      </c>
      <c r="E120" s="47"/>
    </row>
    <row r="121" spans="1:7" s="19" customFormat="1">
      <c r="A121" s="13"/>
      <c r="B121" s="20">
        <v>1</v>
      </c>
      <c r="C121" s="19" t="s">
        <v>108</v>
      </c>
      <c r="D121" s="19" t="s">
        <v>32</v>
      </c>
      <c r="E121" s="41" t="s">
        <v>224</v>
      </c>
      <c r="F121" s="19">
        <v>5</v>
      </c>
    </row>
    <row r="122" spans="1:7">
      <c r="A122" s="13"/>
      <c r="B122">
        <v>2</v>
      </c>
      <c r="C122" t="s">
        <v>130</v>
      </c>
      <c r="D122" t="s">
        <v>32</v>
      </c>
      <c r="E122" s="39" t="s">
        <v>225</v>
      </c>
      <c r="F122">
        <v>3</v>
      </c>
    </row>
    <row r="123" spans="1:7">
      <c r="A123" s="13"/>
      <c r="B123">
        <v>3</v>
      </c>
      <c r="C123" t="s">
        <v>201</v>
      </c>
      <c r="D123" t="s">
        <v>32</v>
      </c>
      <c r="E123" s="39" t="s">
        <v>227</v>
      </c>
      <c r="F123">
        <v>1</v>
      </c>
    </row>
    <row r="124" spans="1:7">
      <c r="A124" s="13"/>
      <c r="B124">
        <v>4</v>
      </c>
      <c r="C124" t="s">
        <v>226</v>
      </c>
      <c r="D124" t="s">
        <v>32</v>
      </c>
      <c r="E124" s="39" t="s">
        <v>229</v>
      </c>
    </row>
    <row r="125" spans="1:7">
      <c r="A125" s="13"/>
      <c r="B125">
        <v>5</v>
      </c>
      <c r="C125" s="16" t="s">
        <v>76</v>
      </c>
      <c r="D125" s="16" t="s">
        <v>86</v>
      </c>
      <c r="E125" s="52" t="s">
        <v>228</v>
      </c>
      <c r="F125" s="16"/>
    </row>
    <row r="126" spans="1:7">
      <c r="A126" s="13"/>
      <c r="C126" s="16"/>
      <c r="D126" s="16"/>
      <c r="E126" s="52"/>
      <c r="F126" s="16"/>
    </row>
    <row r="127" spans="1:7" s="54" customFormat="1">
      <c r="A127" s="25" t="s">
        <v>12</v>
      </c>
      <c r="B127" s="54" t="s">
        <v>38</v>
      </c>
      <c r="E127" s="56"/>
    </row>
    <row r="128" spans="1:7" s="19" customFormat="1">
      <c r="A128" s="13"/>
      <c r="B128" s="20">
        <v>1</v>
      </c>
      <c r="C128" s="19" t="s">
        <v>201</v>
      </c>
      <c r="D128" s="19" t="s">
        <v>32</v>
      </c>
      <c r="E128" s="41" t="s">
        <v>202</v>
      </c>
      <c r="F128" s="19">
        <v>5</v>
      </c>
    </row>
    <row r="129" spans="1:6">
      <c r="A129" s="13"/>
      <c r="B129">
        <v>2</v>
      </c>
      <c r="C129" t="s">
        <v>203</v>
      </c>
      <c r="D129" t="s">
        <v>32</v>
      </c>
      <c r="E129" s="39" t="s">
        <v>204</v>
      </c>
      <c r="F129">
        <v>3</v>
      </c>
    </row>
    <row r="130" spans="1:6">
      <c r="A130" s="13"/>
      <c r="B130">
        <v>3</v>
      </c>
      <c r="C130" t="s">
        <v>191</v>
      </c>
      <c r="D130" t="s">
        <v>32</v>
      </c>
      <c r="E130" s="39" t="s">
        <v>205</v>
      </c>
      <c r="F130">
        <v>1</v>
      </c>
    </row>
    <row r="131" spans="1:6">
      <c r="A131" s="13"/>
      <c r="B131">
        <v>4</v>
      </c>
      <c r="C131" t="s">
        <v>206</v>
      </c>
      <c r="D131" t="s">
        <v>33</v>
      </c>
      <c r="E131" s="39" t="s">
        <v>207</v>
      </c>
    </row>
    <row r="132" spans="1:6">
      <c r="A132" s="13"/>
      <c r="B132">
        <v>5</v>
      </c>
      <c r="C132" t="s">
        <v>208</v>
      </c>
      <c r="D132" t="s">
        <v>32</v>
      </c>
      <c r="E132" s="39" t="s">
        <v>207</v>
      </c>
    </row>
    <row r="133" spans="1:6">
      <c r="A133" s="13"/>
      <c r="B133">
        <v>6</v>
      </c>
      <c r="C133" t="s">
        <v>209</v>
      </c>
      <c r="D133" t="s">
        <v>32</v>
      </c>
      <c r="E133" s="39" t="s">
        <v>210</v>
      </c>
    </row>
    <row r="134" spans="1:6">
      <c r="A134" s="13"/>
      <c r="E134" s="39"/>
    </row>
    <row r="135" spans="1:6" s="27" customFormat="1">
      <c r="A135" s="23" t="s">
        <v>13</v>
      </c>
      <c r="B135" s="27" t="s">
        <v>38</v>
      </c>
      <c r="E135" s="47"/>
    </row>
    <row r="136" spans="1:6" s="19" customFormat="1">
      <c r="A136" s="13"/>
      <c r="B136" s="21">
        <v>1</v>
      </c>
      <c r="C136" s="19" t="s">
        <v>172</v>
      </c>
      <c r="D136" s="19" t="s">
        <v>32</v>
      </c>
      <c r="E136" s="41" t="s">
        <v>173</v>
      </c>
    </row>
    <row r="137" spans="1:6">
      <c r="A137" s="13"/>
      <c r="B137" s="16">
        <v>2</v>
      </c>
      <c r="C137" t="s">
        <v>174</v>
      </c>
      <c r="D137" t="s">
        <v>86</v>
      </c>
      <c r="E137" s="39" t="s">
        <v>175</v>
      </c>
    </row>
    <row r="138" spans="1:6">
      <c r="A138" s="13"/>
      <c r="B138" s="16">
        <v>3</v>
      </c>
      <c r="C138" t="s">
        <v>176</v>
      </c>
      <c r="D138" t="s">
        <v>32</v>
      </c>
      <c r="E138" s="39" t="s">
        <v>177</v>
      </c>
    </row>
    <row r="139" spans="1:6">
      <c r="A139" s="13"/>
      <c r="B139" s="16"/>
      <c r="E139" s="39"/>
    </row>
    <row r="140" spans="1:6" s="54" customFormat="1">
      <c r="A140" s="25" t="s">
        <v>14</v>
      </c>
      <c r="B140" s="54" t="s">
        <v>38</v>
      </c>
      <c r="E140" s="56"/>
    </row>
    <row r="141" spans="1:6" s="19" customFormat="1">
      <c r="A141" s="13"/>
      <c r="B141" s="21">
        <v>1</v>
      </c>
      <c r="C141" s="19" t="s">
        <v>172</v>
      </c>
      <c r="D141" s="19" t="s">
        <v>32</v>
      </c>
      <c r="E141" s="41" t="s">
        <v>252</v>
      </c>
      <c r="F141" s="19">
        <v>5</v>
      </c>
    </row>
    <row r="142" spans="1:6">
      <c r="A142" s="13"/>
      <c r="B142" s="16">
        <v>2</v>
      </c>
      <c r="C142" t="s">
        <v>174</v>
      </c>
      <c r="D142" t="s">
        <v>32</v>
      </c>
      <c r="E142" s="39" t="s">
        <v>253</v>
      </c>
      <c r="F142">
        <v>3</v>
      </c>
    </row>
    <row r="143" spans="1:6">
      <c r="A143" s="13"/>
      <c r="B143" s="16">
        <v>3</v>
      </c>
      <c r="C143" t="s">
        <v>176</v>
      </c>
      <c r="D143" t="s">
        <v>32</v>
      </c>
      <c r="E143" s="39" t="s">
        <v>254</v>
      </c>
      <c r="F143">
        <v>1</v>
      </c>
    </row>
    <row r="144" spans="1:6">
      <c r="A144" s="13"/>
      <c r="B144" s="16">
        <v>4</v>
      </c>
      <c r="C144" t="s">
        <v>262</v>
      </c>
      <c r="D144" t="s">
        <v>33</v>
      </c>
      <c r="E144" s="39" t="s">
        <v>263</v>
      </c>
    </row>
    <row r="145" spans="1:7">
      <c r="A145" s="13"/>
      <c r="B145" s="16"/>
      <c r="E145" s="39"/>
    </row>
    <row r="146" spans="1:7" s="27" customFormat="1">
      <c r="A146" s="23" t="s">
        <v>15</v>
      </c>
      <c r="B146" s="27" t="s">
        <v>38</v>
      </c>
      <c r="E146" s="47"/>
    </row>
    <row r="147" spans="1:7" s="19" customFormat="1">
      <c r="A147" s="22"/>
      <c r="B147" s="17">
        <v>1</v>
      </c>
      <c r="C147" s="19" t="s">
        <v>188</v>
      </c>
      <c r="D147" s="19" t="s">
        <v>32</v>
      </c>
      <c r="E147" s="41" t="s">
        <v>189</v>
      </c>
      <c r="F147" s="19">
        <v>5</v>
      </c>
    </row>
    <row r="148" spans="1:7">
      <c r="B148" s="17">
        <v>2</v>
      </c>
      <c r="C148" t="s">
        <v>190</v>
      </c>
      <c r="D148" t="s">
        <v>32</v>
      </c>
      <c r="E148" s="41" t="s">
        <v>189</v>
      </c>
      <c r="F148">
        <v>3</v>
      </c>
    </row>
    <row r="149" spans="1:7">
      <c r="B149" s="17">
        <v>3</v>
      </c>
      <c r="C149" t="s">
        <v>191</v>
      </c>
      <c r="D149" t="s">
        <v>86</v>
      </c>
      <c r="E149" s="39" t="s">
        <v>192</v>
      </c>
      <c r="F149">
        <v>1</v>
      </c>
    </row>
    <row r="150" spans="1:7">
      <c r="B150" s="17">
        <v>4</v>
      </c>
      <c r="C150" t="s">
        <v>193</v>
      </c>
      <c r="D150" t="s">
        <v>32</v>
      </c>
      <c r="E150" s="39" t="s">
        <v>194</v>
      </c>
    </row>
    <row r="151" spans="1:7">
      <c r="B151" s="17"/>
      <c r="E151" s="39"/>
    </row>
    <row r="152" spans="1:7" s="54" customFormat="1" ht="13" customHeight="1">
      <c r="A152" s="45" t="s">
        <v>31</v>
      </c>
      <c r="B152" s="55" t="s">
        <v>73</v>
      </c>
      <c r="C152" s="54" t="s">
        <v>234</v>
      </c>
      <c r="E152" s="56"/>
    </row>
    <row r="153" spans="1:7">
      <c r="B153" s="42">
        <v>1</v>
      </c>
      <c r="C153" s="34"/>
      <c r="D153" s="34" t="s">
        <v>232</v>
      </c>
      <c r="E153" s="53">
        <v>3.1435185185185181E-3</v>
      </c>
      <c r="F153" s="34">
        <v>5</v>
      </c>
      <c r="G153" s="34"/>
    </row>
    <row r="154" spans="1:7">
      <c r="B154" s="42">
        <v>2</v>
      </c>
      <c r="C154" s="34"/>
      <c r="D154" s="34" t="s">
        <v>233</v>
      </c>
      <c r="E154" s="53">
        <v>3.2835648148148151E-3</v>
      </c>
      <c r="F154" s="34">
        <v>0</v>
      </c>
      <c r="G154" s="34"/>
    </row>
    <row r="155" spans="1:7">
      <c r="B155" s="42">
        <v>3</v>
      </c>
      <c r="C155" s="34"/>
      <c r="D155" s="34" t="s">
        <v>33</v>
      </c>
      <c r="E155" s="53">
        <v>3.4861111111111104E-3</v>
      </c>
      <c r="F155" s="34">
        <v>0</v>
      </c>
      <c r="G155" s="34"/>
    </row>
    <row r="156" spans="1:7">
      <c r="A156"/>
      <c r="B156" s="34"/>
      <c r="C156" s="34"/>
      <c r="D156" s="34"/>
      <c r="E156" s="44"/>
      <c r="F156" s="34"/>
      <c r="G156" s="34"/>
    </row>
    <row r="157" spans="1:7">
      <c r="A157"/>
      <c r="B157" s="14"/>
      <c r="C157" s="14"/>
      <c r="D157" s="14"/>
      <c r="E157" s="14"/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88"/>
  <sheetViews>
    <sheetView tabSelected="1" zoomScale="150" zoomScaleNormal="150" zoomScalePageLayoutView="150" workbookViewId="0">
      <selection activeCell="A70" sqref="A70"/>
    </sheetView>
  </sheetViews>
  <sheetFormatPr baseColWidth="10" defaultColWidth="8.83203125" defaultRowHeight="14" x14ac:dyDescent="0"/>
  <cols>
    <col min="1" max="1" width="13.83203125" style="14" bestFit="1" customWidth="1"/>
    <col min="3" max="3" width="19.5" bestFit="1" customWidth="1"/>
  </cols>
  <sheetData>
    <row r="2" spans="1:6">
      <c r="A2" s="14" t="s">
        <v>29</v>
      </c>
    </row>
    <row r="3" spans="1:6">
      <c r="B3" s="14" t="s">
        <v>24</v>
      </c>
      <c r="C3" s="14" t="s">
        <v>25</v>
      </c>
      <c r="D3" s="14" t="s">
        <v>26</v>
      </c>
      <c r="E3" s="14" t="s">
        <v>27</v>
      </c>
    </row>
    <row r="4" spans="1:6" s="26" customFormat="1">
      <c r="A4" s="25" t="s">
        <v>30</v>
      </c>
      <c r="B4" s="54" t="s">
        <v>73</v>
      </c>
    </row>
    <row r="5" spans="1:6">
      <c r="B5" s="42">
        <v>1</v>
      </c>
      <c r="C5" s="34"/>
      <c r="D5" s="34" t="s">
        <v>32</v>
      </c>
      <c r="E5" s="34">
        <v>45</v>
      </c>
    </row>
    <row r="6" spans="1:6">
      <c r="B6" s="42">
        <v>2</v>
      </c>
      <c r="C6" s="34"/>
      <c r="D6" s="34" t="s">
        <v>33</v>
      </c>
      <c r="E6" s="34">
        <v>47.7</v>
      </c>
    </row>
    <row r="7" spans="1:6">
      <c r="B7" s="28"/>
      <c r="C7" s="14"/>
      <c r="D7" s="14"/>
      <c r="E7" s="14"/>
    </row>
    <row r="8" spans="1:6" s="24" customFormat="1">
      <c r="A8" s="23" t="s">
        <v>35</v>
      </c>
      <c r="B8" s="24" t="s">
        <v>60</v>
      </c>
      <c r="C8" s="24" t="s">
        <v>61</v>
      </c>
    </row>
    <row r="9" spans="1:6">
      <c r="A9" s="13"/>
      <c r="B9">
        <v>1</v>
      </c>
      <c r="C9" t="s">
        <v>57</v>
      </c>
      <c r="D9" s="34" t="s">
        <v>33</v>
      </c>
      <c r="E9" s="33">
        <v>3.3668981481481484E-3</v>
      </c>
      <c r="F9">
        <v>5</v>
      </c>
    </row>
    <row r="10" spans="1:6">
      <c r="A10" s="13"/>
      <c r="B10">
        <v>2</v>
      </c>
      <c r="C10" t="s">
        <v>58</v>
      </c>
      <c r="D10" s="34" t="s">
        <v>32</v>
      </c>
      <c r="E10" s="33">
        <v>3.4155092592592588E-3</v>
      </c>
      <c r="F10">
        <v>3</v>
      </c>
    </row>
    <row r="11" spans="1:6">
      <c r="A11" s="13"/>
      <c r="B11">
        <v>3</v>
      </c>
      <c r="C11" t="s">
        <v>59</v>
      </c>
      <c r="D11" s="34" t="s">
        <v>32</v>
      </c>
      <c r="E11" s="33">
        <v>3.4780092592592592E-3</v>
      </c>
      <c r="F11">
        <v>1</v>
      </c>
    </row>
    <row r="12" spans="1:6">
      <c r="A12" s="13"/>
      <c r="D12" s="34"/>
      <c r="E12" s="33"/>
    </row>
    <row r="13" spans="1:6" s="24" customFormat="1">
      <c r="A13" s="23" t="s">
        <v>2</v>
      </c>
      <c r="B13" s="24" t="s">
        <v>73</v>
      </c>
    </row>
    <row r="14" spans="1:6">
      <c r="A14" s="13"/>
      <c r="B14">
        <v>1</v>
      </c>
      <c r="C14" t="s">
        <v>65</v>
      </c>
      <c r="D14" s="34" t="s">
        <v>32</v>
      </c>
      <c r="E14" s="33">
        <v>2.6736111111111112E-4</v>
      </c>
      <c r="F14">
        <v>5</v>
      </c>
    </row>
    <row r="15" spans="1:6">
      <c r="A15" s="13"/>
    </row>
    <row r="16" spans="1:6" s="54" customFormat="1">
      <c r="A16" s="25" t="s">
        <v>3</v>
      </c>
      <c r="B16" s="54" t="s">
        <v>64</v>
      </c>
      <c r="C16" s="54" t="s">
        <v>84</v>
      </c>
    </row>
    <row r="17" spans="1:6">
      <c r="A17" s="13"/>
      <c r="B17">
        <v>1</v>
      </c>
      <c r="C17" t="s">
        <v>81</v>
      </c>
      <c r="D17" t="s">
        <v>32</v>
      </c>
      <c r="E17" s="33">
        <v>6.1805555555555561E-4</v>
      </c>
      <c r="F17">
        <v>5</v>
      </c>
    </row>
    <row r="18" spans="1:6">
      <c r="A18" s="13"/>
      <c r="B18">
        <v>2</v>
      </c>
      <c r="C18" t="s">
        <v>82</v>
      </c>
      <c r="D18" t="s">
        <v>32</v>
      </c>
      <c r="E18" s="33">
        <v>6.4120370370370373E-4</v>
      </c>
      <c r="F18">
        <v>3</v>
      </c>
    </row>
    <row r="19" spans="1:6">
      <c r="A19" s="13"/>
      <c r="B19">
        <v>3</v>
      </c>
      <c r="C19" t="s">
        <v>83</v>
      </c>
      <c r="D19" t="s">
        <v>33</v>
      </c>
      <c r="E19" s="33">
        <v>6.4467592592592593E-4</v>
      </c>
      <c r="F19">
        <v>1</v>
      </c>
    </row>
    <row r="20" spans="1:6">
      <c r="A20" s="13"/>
    </row>
    <row r="21" spans="1:6" s="27" customFormat="1">
      <c r="A21" s="23" t="s">
        <v>4</v>
      </c>
      <c r="B21" s="24" t="s">
        <v>37</v>
      </c>
    </row>
    <row r="22" spans="1:6">
      <c r="A22" s="18"/>
      <c r="B22" s="15">
        <v>1</v>
      </c>
      <c r="C22" t="s">
        <v>135</v>
      </c>
      <c r="D22" t="s">
        <v>86</v>
      </c>
      <c r="E22" s="38">
        <v>11.3</v>
      </c>
      <c r="F22">
        <v>5</v>
      </c>
    </row>
    <row r="23" spans="1:6">
      <c r="A23" s="13"/>
      <c r="B23">
        <v>2</v>
      </c>
      <c r="C23" t="s">
        <v>136</v>
      </c>
      <c r="D23" t="s">
        <v>86</v>
      </c>
      <c r="E23" s="38">
        <v>11.3</v>
      </c>
      <c r="F23">
        <v>3</v>
      </c>
    </row>
    <row r="24" spans="1:6">
      <c r="A24" s="13"/>
      <c r="B24">
        <v>3</v>
      </c>
      <c r="C24" t="s">
        <v>137</v>
      </c>
      <c r="D24" t="s">
        <v>32</v>
      </c>
      <c r="E24" s="38">
        <v>11.7</v>
      </c>
      <c r="F24">
        <v>1</v>
      </c>
    </row>
    <row r="25" spans="1:6">
      <c r="A25" s="13"/>
      <c r="B25">
        <v>4</v>
      </c>
      <c r="C25" t="s">
        <v>138</v>
      </c>
      <c r="D25" t="s">
        <v>32</v>
      </c>
      <c r="E25" s="38">
        <v>11.8</v>
      </c>
    </row>
    <row r="26" spans="1:6">
      <c r="A26" s="13"/>
      <c r="B26">
        <v>5</v>
      </c>
      <c r="C26" t="s">
        <v>139</v>
      </c>
      <c r="D26" t="s">
        <v>33</v>
      </c>
      <c r="E26" s="39" t="s">
        <v>140</v>
      </c>
    </row>
    <row r="27" spans="1:6">
      <c r="A27" s="13"/>
      <c r="B27">
        <v>6</v>
      </c>
      <c r="C27" t="s">
        <v>141</v>
      </c>
      <c r="D27" t="s">
        <v>32</v>
      </c>
      <c r="E27" s="38">
        <v>12.1</v>
      </c>
    </row>
    <row r="28" spans="1:6">
      <c r="A28" s="13"/>
      <c r="B28">
        <v>7</v>
      </c>
      <c r="C28" t="s">
        <v>142</v>
      </c>
      <c r="D28" t="s">
        <v>32</v>
      </c>
      <c r="E28" s="38">
        <v>13.7</v>
      </c>
    </row>
    <row r="29" spans="1:6">
      <c r="A29" s="13"/>
      <c r="E29" s="38"/>
    </row>
    <row r="30" spans="1:6" s="26" customFormat="1">
      <c r="A30" s="25" t="s">
        <v>5</v>
      </c>
      <c r="B30" s="54" t="s">
        <v>64</v>
      </c>
      <c r="C30" s="54" t="s">
        <v>84</v>
      </c>
    </row>
    <row r="31" spans="1:6" s="19" customFormat="1">
      <c r="A31" s="13"/>
      <c r="B31" s="20">
        <v>1</v>
      </c>
      <c r="C31" s="19" t="s">
        <v>127</v>
      </c>
      <c r="D31" s="19" t="s">
        <v>86</v>
      </c>
      <c r="E31" s="35">
        <v>1.5000000000000002E-3</v>
      </c>
      <c r="F31" s="19">
        <v>5</v>
      </c>
    </row>
    <row r="32" spans="1:6">
      <c r="A32" s="13"/>
      <c r="B32">
        <v>2</v>
      </c>
      <c r="C32" t="s">
        <v>128</v>
      </c>
      <c r="D32" t="s">
        <v>32</v>
      </c>
      <c r="E32" s="33">
        <v>1.5219907407407411E-3</v>
      </c>
      <c r="F32">
        <v>3</v>
      </c>
    </row>
    <row r="33" spans="1:6">
      <c r="A33" s="13"/>
      <c r="B33">
        <v>3</v>
      </c>
      <c r="C33" t="s">
        <v>57</v>
      </c>
      <c r="D33" t="s">
        <v>33</v>
      </c>
      <c r="E33" s="33">
        <v>1.5532407407407407E-3</v>
      </c>
      <c r="F33">
        <v>1</v>
      </c>
    </row>
    <row r="34" spans="1:6">
      <c r="A34" s="13"/>
      <c r="B34">
        <v>4</v>
      </c>
      <c r="C34" t="s">
        <v>129</v>
      </c>
      <c r="D34" t="s">
        <v>86</v>
      </c>
      <c r="E34" s="33">
        <v>1.5555555555555557E-3</v>
      </c>
    </row>
    <row r="35" spans="1:6">
      <c r="A35" s="13"/>
    </row>
    <row r="36" spans="1:6" s="27" customFormat="1">
      <c r="A36" s="23" t="s">
        <v>6</v>
      </c>
      <c r="B36" s="27" t="s">
        <v>38</v>
      </c>
    </row>
    <row r="37" spans="1:6" s="19" customFormat="1">
      <c r="A37" s="13"/>
      <c r="B37" s="20">
        <v>1</v>
      </c>
      <c r="C37" s="19" t="s">
        <v>136</v>
      </c>
      <c r="D37" s="19" t="s">
        <v>86</v>
      </c>
      <c r="E37" s="41" t="s">
        <v>162</v>
      </c>
      <c r="F37" s="19">
        <v>5</v>
      </c>
    </row>
    <row r="38" spans="1:6">
      <c r="A38" s="13"/>
      <c r="B38">
        <f>B37+1</f>
        <v>2</v>
      </c>
      <c r="C38" t="s">
        <v>163</v>
      </c>
      <c r="D38" t="s">
        <v>86</v>
      </c>
      <c r="E38" s="39" t="s">
        <v>164</v>
      </c>
      <c r="F38">
        <v>3</v>
      </c>
    </row>
    <row r="39" spans="1:6">
      <c r="A39" s="13"/>
      <c r="B39">
        <f t="shared" ref="B39:B41" si="0">B38+1</f>
        <v>3</v>
      </c>
      <c r="C39" t="s">
        <v>118</v>
      </c>
      <c r="D39" t="s">
        <v>86</v>
      </c>
      <c r="E39" s="39" t="s">
        <v>146</v>
      </c>
      <c r="F39">
        <v>1</v>
      </c>
    </row>
    <row r="40" spans="1:6">
      <c r="A40" s="13"/>
      <c r="B40">
        <f t="shared" si="0"/>
        <v>4</v>
      </c>
      <c r="C40" t="s">
        <v>81</v>
      </c>
      <c r="D40" t="s">
        <v>32</v>
      </c>
      <c r="E40" s="39" t="s">
        <v>165</v>
      </c>
    </row>
    <row r="41" spans="1:6">
      <c r="A41" s="13"/>
      <c r="B41">
        <f t="shared" si="0"/>
        <v>5</v>
      </c>
      <c r="C41" t="s">
        <v>83</v>
      </c>
      <c r="D41" t="s">
        <v>33</v>
      </c>
      <c r="E41" s="39" t="s">
        <v>166</v>
      </c>
    </row>
    <row r="42" spans="1:6">
      <c r="A42" s="13"/>
      <c r="E42" s="39"/>
    </row>
    <row r="43" spans="1:6" s="26" customFormat="1">
      <c r="A43" s="25" t="s">
        <v>7</v>
      </c>
      <c r="B43" s="54"/>
      <c r="C43" s="54" t="s">
        <v>304</v>
      </c>
    </row>
    <row r="44" spans="1:6" s="19" customFormat="1">
      <c r="A44" s="13"/>
      <c r="B44" s="20">
        <v>1</v>
      </c>
      <c r="C44" s="19" t="s">
        <v>83</v>
      </c>
      <c r="D44" s="19" t="s">
        <v>33</v>
      </c>
      <c r="E44" s="35">
        <v>5.4976851851851855E-4</v>
      </c>
      <c r="F44" s="19">
        <v>5</v>
      </c>
    </row>
    <row r="45" spans="1:6" s="19" customFormat="1">
      <c r="A45" s="13"/>
      <c r="B45" s="20"/>
      <c r="E45" s="35"/>
    </row>
    <row r="46" spans="1:6" s="27" customFormat="1">
      <c r="A46" s="23" t="s">
        <v>8</v>
      </c>
      <c r="B46" s="27" t="s">
        <v>64</v>
      </c>
    </row>
    <row r="47" spans="1:6" s="19" customFormat="1">
      <c r="A47" s="13"/>
      <c r="B47" s="20">
        <v>1</v>
      </c>
      <c r="C47" s="19" t="s">
        <v>59</v>
      </c>
      <c r="D47" s="19" t="s">
        <v>32</v>
      </c>
      <c r="E47" s="35">
        <v>7.782407407407408E-3</v>
      </c>
      <c r="F47" s="19">
        <v>5</v>
      </c>
    </row>
    <row r="48" spans="1:6">
      <c r="A48" s="13"/>
      <c r="B48">
        <v>2</v>
      </c>
      <c r="C48" t="s">
        <v>217</v>
      </c>
      <c r="D48" t="s">
        <v>32</v>
      </c>
      <c r="E48" s="33">
        <v>7.8009259259259256E-3</v>
      </c>
      <c r="F48">
        <v>3</v>
      </c>
    </row>
    <row r="49" spans="1:6">
      <c r="A49" s="13"/>
      <c r="E49" s="33"/>
    </row>
    <row r="50" spans="1:6" s="54" customFormat="1">
      <c r="A50" s="25" t="s">
        <v>10</v>
      </c>
      <c r="B50" s="54" t="s">
        <v>55</v>
      </c>
      <c r="C50" s="54" t="s">
        <v>56</v>
      </c>
    </row>
    <row r="51" spans="1:6" s="19" customFormat="1">
      <c r="A51" s="13"/>
      <c r="B51" s="20">
        <v>1</v>
      </c>
      <c r="C51" s="19" t="s">
        <v>118</v>
      </c>
      <c r="D51" s="19" t="s">
        <v>86</v>
      </c>
      <c r="E51" s="37" t="s">
        <v>119</v>
      </c>
      <c r="F51" s="19">
        <v>5</v>
      </c>
    </row>
    <row r="52" spans="1:6">
      <c r="A52" s="13"/>
      <c r="B52">
        <f>B51+1</f>
        <v>2</v>
      </c>
      <c r="C52" t="s">
        <v>120</v>
      </c>
      <c r="D52" t="s">
        <v>33</v>
      </c>
      <c r="E52" s="36" t="s">
        <v>121</v>
      </c>
      <c r="F52">
        <v>3</v>
      </c>
    </row>
    <row r="53" spans="1:6">
      <c r="A53" s="13"/>
      <c r="B53">
        <f t="shared" ref="B53:B55" si="1">B52+1</f>
        <v>3</v>
      </c>
      <c r="C53" t="s">
        <v>122</v>
      </c>
      <c r="D53" t="s">
        <v>32</v>
      </c>
      <c r="E53" s="36" t="s">
        <v>123</v>
      </c>
      <c r="F53">
        <v>1</v>
      </c>
    </row>
    <row r="54" spans="1:6">
      <c r="A54" s="13"/>
      <c r="B54">
        <f t="shared" si="1"/>
        <v>4</v>
      </c>
      <c r="C54" t="s">
        <v>137</v>
      </c>
      <c r="D54" t="s">
        <v>32</v>
      </c>
      <c r="E54" s="36" t="s">
        <v>281</v>
      </c>
    </row>
    <row r="55" spans="1:6">
      <c r="A55" s="13"/>
      <c r="B55">
        <f t="shared" si="1"/>
        <v>5</v>
      </c>
      <c r="C55" t="s">
        <v>142</v>
      </c>
      <c r="D55" t="s">
        <v>32</v>
      </c>
      <c r="E55" s="36" t="s">
        <v>282</v>
      </c>
    </row>
    <row r="56" spans="1:6">
      <c r="A56" s="13"/>
      <c r="E56" s="36"/>
    </row>
    <row r="57" spans="1:6" s="27" customFormat="1">
      <c r="A57" s="23" t="s">
        <v>11</v>
      </c>
      <c r="B57" s="27" t="s">
        <v>38</v>
      </c>
    </row>
    <row r="58" spans="1:6" s="19" customFormat="1">
      <c r="A58" s="13"/>
      <c r="B58" s="20">
        <v>1</v>
      </c>
      <c r="C58" s="19" t="s">
        <v>163</v>
      </c>
      <c r="D58" s="19" t="s">
        <v>32</v>
      </c>
      <c r="E58" s="37" t="s">
        <v>241</v>
      </c>
      <c r="F58" s="19">
        <v>5</v>
      </c>
    </row>
    <row r="59" spans="1:6">
      <c r="A59" s="13"/>
      <c r="B59">
        <v>2</v>
      </c>
      <c r="C59" t="s">
        <v>118</v>
      </c>
      <c r="D59" t="s">
        <v>32</v>
      </c>
      <c r="E59" s="36" t="s">
        <v>242</v>
      </c>
      <c r="F59">
        <v>3</v>
      </c>
    </row>
    <row r="60" spans="1:6">
      <c r="A60" s="13"/>
      <c r="B60">
        <v>3</v>
      </c>
      <c r="C60" t="s">
        <v>137</v>
      </c>
      <c r="D60" t="s">
        <v>32</v>
      </c>
      <c r="E60" s="36" t="s">
        <v>243</v>
      </c>
      <c r="F60">
        <v>1</v>
      </c>
    </row>
    <row r="61" spans="1:6">
      <c r="A61" s="13"/>
      <c r="B61">
        <v>4</v>
      </c>
      <c r="C61" t="s">
        <v>120</v>
      </c>
      <c r="D61" t="s">
        <v>33</v>
      </c>
      <c r="E61" s="36" t="s">
        <v>244</v>
      </c>
    </row>
    <row r="62" spans="1:6">
      <c r="A62" s="13"/>
      <c r="B62">
        <v>5</v>
      </c>
      <c r="C62" t="s">
        <v>245</v>
      </c>
      <c r="D62" t="s">
        <v>32</v>
      </c>
      <c r="E62" s="36" t="s">
        <v>246</v>
      </c>
    </row>
    <row r="63" spans="1:6">
      <c r="A63" s="13"/>
      <c r="B63">
        <v>6</v>
      </c>
      <c r="C63" t="s">
        <v>122</v>
      </c>
      <c r="D63" t="s">
        <v>32</v>
      </c>
      <c r="E63" s="36" t="s">
        <v>247</v>
      </c>
    </row>
    <row r="64" spans="1:6">
      <c r="A64" s="13"/>
      <c r="E64" s="36"/>
    </row>
    <row r="65" spans="1:6" s="54" customFormat="1">
      <c r="A65" s="25" t="s">
        <v>12</v>
      </c>
      <c r="B65" s="54" t="s">
        <v>38</v>
      </c>
    </row>
    <row r="66" spans="1:6" s="19" customFormat="1">
      <c r="A66" s="13"/>
      <c r="B66" s="20">
        <v>1</v>
      </c>
      <c r="C66" s="19" t="s">
        <v>163</v>
      </c>
      <c r="D66" s="19" t="s">
        <v>32</v>
      </c>
      <c r="E66" s="37" t="s">
        <v>199</v>
      </c>
      <c r="F66" s="19">
        <v>5</v>
      </c>
    </row>
    <row r="67" spans="1:6">
      <c r="A67" s="13"/>
      <c r="B67">
        <v>2</v>
      </c>
      <c r="C67" t="s">
        <v>200</v>
      </c>
      <c r="D67" t="s">
        <v>32</v>
      </c>
      <c r="E67" s="36" t="s">
        <v>198</v>
      </c>
      <c r="F67">
        <v>3</v>
      </c>
    </row>
    <row r="68" spans="1:6">
      <c r="A68" s="13"/>
      <c r="B68">
        <v>3</v>
      </c>
      <c r="C68" s="19" t="s">
        <v>197</v>
      </c>
      <c r="D68" s="19" t="s">
        <v>32</v>
      </c>
      <c r="E68" s="36" t="s">
        <v>198</v>
      </c>
      <c r="F68">
        <v>1</v>
      </c>
    </row>
    <row r="69" spans="1:6">
      <c r="A69" s="13"/>
      <c r="C69" s="19"/>
      <c r="D69" s="19"/>
      <c r="E69" s="36"/>
    </row>
    <row r="70" spans="1:6" s="27" customFormat="1">
      <c r="A70" s="23" t="s">
        <v>13</v>
      </c>
      <c r="B70" s="27" t="s">
        <v>38</v>
      </c>
    </row>
    <row r="71" spans="1:6" s="19" customFormat="1">
      <c r="A71" s="13"/>
      <c r="B71" s="21">
        <v>1</v>
      </c>
      <c r="C71" s="19" t="s">
        <v>167</v>
      </c>
      <c r="D71" s="19" t="s">
        <v>86</v>
      </c>
      <c r="E71" s="37" t="s">
        <v>168</v>
      </c>
      <c r="F71" s="19">
        <v>5</v>
      </c>
    </row>
    <row r="72" spans="1:6">
      <c r="A72" s="13"/>
      <c r="B72" s="16">
        <v>2</v>
      </c>
      <c r="C72" t="s">
        <v>169</v>
      </c>
      <c r="D72" t="s">
        <v>32</v>
      </c>
      <c r="E72" s="36" t="s">
        <v>170</v>
      </c>
      <c r="F72">
        <v>3</v>
      </c>
    </row>
    <row r="73" spans="1:6">
      <c r="A73" s="13"/>
      <c r="B73" s="16">
        <v>3</v>
      </c>
      <c r="C73" t="s">
        <v>58</v>
      </c>
      <c r="D73" t="s">
        <v>32</v>
      </c>
      <c r="E73" s="36" t="s">
        <v>171</v>
      </c>
      <c r="F73">
        <v>1</v>
      </c>
    </row>
    <row r="74" spans="1:6">
      <c r="A74" s="13"/>
      <c r="B74" s="16"/>
      <c r="E74" s="36"/>
    </row>
    <row r="75" spans="1:6" s="54" customFormat="1">
      <c r="A75" s="25" t="s">
        <v>14</v>
      </c>
      <c r="B75" s="54" t="s">
        <v>38</v>
      </c>
    </row>
    <row r="76" spans="1:6" s="19" customFormat="1">
      <c r="A76" s="13"/>
      <c r="B76" s="21">
        <v>1</v>
      </c>
      <c r="C76" s="19" t="s">
        <v>167</v>
      </c>
      <c r="D76" s="19" t="s">
        <v>86</v>
      </c>
      <c r="E76" s="37" t="s">
        <v>249</v>
      </c>
      <c r="F76" s="19">
        <v>5</v>
      </c>
    </row>
    <row r="77" spans="1:6">
      <c r="A77" s="13"/>
      <c r="B77" s="16">
        <v>2</v>
      </c>
      <c r="C77" t="s">
        <v>169</v>
      </c>
      <c r="D77" s="19" t="s">
        <v>86</v>
      </c>
      <c r="E77" s="36" t="s">
        <v>250</v>
      </c>
      <c r="F77">
        <v>3</v>
      </c>
    </row>
    <row r="78" spans="1:6">
      <c r="A78" s="13"/>
      <c r="B78" s="16">
        <v>3</v>
      </c>
      <c r="C78" t="s">
        <v>248</v>
      </c>
      <c r="D78" s="19" t="s">
        <v>86</v>
      </c>
      <c r="E78" s="36" t="s">
        <v>251</v>
      </c>
      <c r="F78">
        <v>1</v>
      </c>
    </row>
    <row r="79" spans="1:6">
      <c r="A79" s="13"/>
      <c r="B79" s="16"/>
      <c r="D79" s="19"/>
      <c r="E79" s="36"/>
    </row>
    <row r="80" spans="1:6" s="24" customFormat="1">
      <c r="A80" s="23" t="s">
        <v>15</v>
      </c>
      <c r="B80" s="24" t="s">
        <v>73</v>
      </c>
    </row>
    <row r="81" spans="1:5" s="19" customFormat="1">
      <c r="A81" s="22"/>
      <c r="B81" s="17">
        <v>1</v>
      </c>
      <c r="C81" s="19" t="s">
        <v>195</v>
      </c>
      <c r="D81" s="19" t="s">
        <v>86</v>
      </c>
      <c r="E81" s="37" t="s">
        <v>196</v>
      </c>
    </row>
    <row r="82" spans="1:5" s="19" customFormat="1">
      <c r="A82" s="22"/>
      <c r="B82" s="17"/>
      <c r="E82" s="37"/>
    </row>
    <row r="83" spans="1:5" s="54" customFormat="1">
      <c r="A83" s="45" t="s">
        <v>31</v>
      </c>
      <c r="B83" s="55" t="s">
        <v>73</v>
      </c>
    </row>
    <row r="84" spans="1:5" s="34" customFormat="1">
      <c r="B84" s="42">
        <v>1</v>
      </c>
      <c r="D84" s="34" t="s">
        <v>32</v>
      </c>
      <c r="E84" s="46">
        <v>2.670138888888889E-3</v>
      </c>
    </row>
    <row r="85" spans="1:5">
      <c r="B85" s="14"/>
      <c r="C85" s="14"/>
      <c r="D85" s="14"/>
      <c r="E85" s="14"/>
    </row>
    <row r="86" spans="1:5">
      <c r="B86" s="14"/>
      <c r="C86" s="14"/>
      <c r="D86" s="14"/>
      <c r="E86" s="14"/>
    </row>
    <row r="87" spans="1:5">
      <c r="A87"/>
      <c r="B87" s="14"/>
      <c r="C87" s="14"/>
      <c r="D87" s="14"/>
      <c r="E87" s="14"/>
    </row>
    <row r="88" spans="1:5">
      <c r="A88"/>
      <c r="B88" s="14"/>
      <c r="C88" s="14"/>
      <c r="D88" s="14"/>
      <c r="E88" s="14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SCORES</vt:lpstr>
      <vt:lpstr>JV Boys</vt:lpstr>
      <vt:lpstr>Girls</vt:lpstr>
      <vt:lpstr>Varsity Boys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</dc:creator>
  <cp:lastModifiedBy>Alexandra Petek</cp:lastModifiedBy>
  <dcterms:created xsi:type="dcterms:W3CDTF">2013-04-17T16:35:54Z</dcterms:created>
  <dcterms:modified xsi:type="dcterms:W3CDTF">2016-03-18T05:50:02Z</dcterms:modified>
</cp:coreProperties>
</file>